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Diana\Desktop\BORRADOR\"/>
    </mc:Choice>
  </mc:AlternateContent>
  <bookViews>
    <workbookView xWindow="0" yWindow="0" windowWidth="20490" windowHeight="7650" activeTab="5"/>
  </bookViews>
  <sheets>
    <sheet name="IDENTIFICACIÓN DEL RIESGO" sheetId="27" r:id="rId1"/>
    <sheet name="MAPA DE CALOR" sheetId="20" r:id="rId2"/>
    <sheet name="VALORACIÓN DEL RIESGO" sheetId="19" r:id="rId3"/>
    <sheet name="Fm-20 " sheetId="15" state="hidden" r:id="rId4"/>
    <sheet name="DB" sheetId="14" state="hidden" r:id="rId5"/>
    <sheet name="MAPA DE RIESGO" sheetId="25" r:id="rId6"/>
    <sheet name="Hoja1" sheetId="17" state="hidden" r:id="rId7"/>
  </sheets>
  <externalReferences>
    <externalReference r:id="rId8"/>
    <externalReference r:id="rId9"/>
  </externalReferences>
  <definedNames>
    <definedName name="¿TIENE_HERRAMIENTA_PARA_EJERCER_EL_CONTROL?">DB!$D$8:$D$10</definedName>
    <definedName name="A">DB!$J$5:$J$6</definedName>
    <definedName name="B">DB!$K$5:$K$6</definedName>
    <definedName name="CE">DB!$L$5:$L$6</definedName>
    <definedName name="EXISTENCONTROLES">DB!$D$5:$D$6</definedName>
    <definedName name="fdhgdhk">[1]DB!$B$5:$B$11</definedName>
    <definedName name="FrecuenciaSeguim">DB!$H$9:$H$10</definedName>
    <definedName name="FrecuendiaSeguim">DB!$H$9:$H$10</definedName>
    <definedName name="HerramientaControl">DB!$D$9:$D$10</definedName>
    <definedName name="HerramientaEfectiva">DB!$F$9:$F$10</definedName>
    <definedName name="IMPACTO">DB!$H$5</definedName>
    <definedName name="ManualesInstructivos">DB!$E$9:$E$10</definedName>
    <definedName name="OP" localSheetId="3">'Fm-20 '!$L$11</definedName>
    <definedName name="OPCIONESDEMANEJO">DB!$N$5:$N$8</definedName>
    <definedName name="PROBABILIDAD">DB!$G$5</definedName>
    <definedName name="ResponDefinidos">DB!$G$9:$G$10</definedName>
    <definedName name="TieneHerramientaControl1">DB!$D$9:$D$10</definedName>
    <definedName name="TIPODERIESGO">DB!$B$5:$B$11</definedName>
  </definedNames>
  <calcPr calcId="162913" refMode="R1C1"/>
  <fileRecoveryPr autoRecover="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Z42" i="25" l="1"/>
  <c r="R42" i="25"/>
  <c r="O42" i="25"/>
  <c r="AA42" i="25" s="1"/>
  <c r="B42" i="25"/>
  <c r="Z44" i="25"/>
  <c r="R44" i="25"/>
  <c r="O44" i="25"/>
  <c r="AA44" i="25" s="1"/>
  <c r="B44" i="25"/>
  <c r="B38" i="25"/>
  <c r="O38" i="25"/>
  <c r="P38" i="25" s="1"/>
  <c r="R38" i="25"/>
  <c r="Z38" i="25"/>
  <c r="AA38" i="25"/>
  <c r="B40" i="25"/>
  <c r="O40" i="25"/>
  <c r="S40" i="25" s="1"/>
  <c r="R40" i="25"/>
  <c r="Z40" i="25"/>
  <c r="S38" i="25" l="1"/>
  <c r="T38" i="25" s="1"/>
  <c r="V38" i="25" s="1"/>
  <c r="Y38" i="25" s="1"/>
  <c r="S42" i="25"/>
  <c r="U42" i="25" s="1"/>
  <c r="S44" i="25"/>
  <c r="U44" i="25" s="1"/>
  <c r="T42" i="25"/>
  <c r="V42" i="25" s="1"/>
  <c r="Y42" i="25" s="1"/>
  <c r="P42" i="25"/>
  <c r="P44" i="25"/>
  <c r="AA40" i="25"/>
  <c r="P40" i="25"/>
  <c r="T40" i="25"/>
  <c r="V40" i="25" s="1"/>
  <c r="Y40" i="25" s="1"/>
  <c r="U40" i="25"/>
  <c r="U38" i="25"/>
  <c r="Y42" i="19"/>
  <c r="C40" i="25" s="1"/>
  <c r="E40" i="25" s="1"/>
  <c r="B46" i="25"/>
  <c r="Y45" i="19"/>
  <c r="Y43" i="19"/>
  <c r="D40" i="25" s="1"/>
  <c r="AC40" i="25" s="1"/>
  <c r="D46" i="25"/>
  <c r="Z46" i="25"/>
  <c r="O46" i="25"/>
  <c r="S46" i="25" s="1"/>
  <c r="R46" i="25"/>
  <c r="Y48" i="19"/>
  <c r="Z48" i="19" s="1"/>
  <c r="C45" i="25" s="1"/>
  <c r="Y49" i="19"/>
  <c r="Z49" i="19"/>
  <c r="D45" i="25" s="1"/>
  <c r="AC45" i="25" s="1"/>
  <c r="C48" i="19"/>
  <c r="Z36" i="25"/>
  <c r="R36" i="25"/>
  <c r="O36" i="25"/>
  <c r="S36" i="25" s="1"/>
  <c r="Z34" i="25"/>
  <c r="R34" i="25"/>
  <c r="O34" i="25"/>
  <c r="P34" i="25" s="1"/>
  <c r="B36" i="25"/>
  <c r="B34" i="25"/>
  <c r="Y27" i="19"/>
  <c r="Z32" i="25"/>
  <c r="R32" i="25"/>
  <c r="O32" i="25"/>
  <c r="P32" i="25" s="1"/>
  <c r="B32" i="25"/>
  <c r="B30" i="25"/>
  <c r="Z30" i="25"/>
  <c r="R30" i="25"/>
  <c r="O30" i="25"/>
  <c r="S30" i="25" s="1"/>
  <c r="T30" i="25" s="1"/>
  <c r="V30" i="25" s="1"/>
  <c r="O28" i="25"/>
  <c r="S28" i="25" s="1"/>
  <c r="B28" i="25"/>
  <c r="O26" i="25"/>
  <c r="P26" i="25" s="1"/>
  <c r="AA23" i="25"/>
  <c r="AF23" i="25" s="1"/>
  <c r="Z43" i="19"/>
  <c r="D41" i="25" s="1"/>
  <c r="AC41" i="25" s="1"/>
  <c r="Y41" i="19"/>
  <c r="D38" i="25" s="1"/>
  <c r="AC38" i="25" s="1"/>
  <c r="Y40" i="19"/>
  <c r="C38" i="25" s="1"/>
  <c r="E38" i="25" s="1"/>
  <c r="Y39" i="19"/>
  <c r="Z39" i="19" s="1"/>
  <c r="D37" i="25" s="1"/>
  <c r="AC37" i="25" s="1"/>
  <c r="Y38" i="19"/>
  <c r="AA38" i="19" s="1"/>
  <c r="AB38" i="19" s="1"/>
  <c r="E37" i="25" s="1"/>
  <c r="Y37" i="19"/>
  <c r="Z37" i="19" s="1"/>
  <c r="D35" i="25" s="1"/>
  <c r="AC35" i="25" s="1"/>
  <c r="Y36" i="19"/>
  <c r="Z36" i="19"/>
  <c r="C35" i="25" s="1"/>
  <c r="Y35" i="19"/>
  <c r="Z35" i="19"/>
  <c r="D33" i="25"/>
  <c r="AC33" i="25" s="1"/>
  <c r="Y34" i="19"/>
  <c r="C32" i="25" s="1"/>
  <c r="Y33" i="19"/>
  <c r="Z33" i="19"/>
  <c r="D31" i="25" s="1"/>
  <c r="AC31" i="25" s="1"/>
  <c r="Y32" i="19"/>
  <c r="Z32" i="19"/>
  <c r="C31" i="25"/>
  <c r="C42" i="19"/>
  <c r="C40" i="19"/>
  <c r="C38" i="19"/>
  <c r="C36" i="19"/>
  <c r="C34" i="19"/>
  <c r="C32" i="19"/>
  <c r="C30" i="19"/>
  <c r="D34" i="25"/>
  <c r="C34" i="25"/>
  <c r="D32" i="25"/>
  <c r="AA30" i="25"/>
  <c r="D30" i="25"/>
  <c r="C36" i="25"/>
  <c r="D36" i="25"/>
  <c r="AC36" i="25" s="1"/>
  <c r="S32" i="25"/>
  <c r="T32" i="25" s="1"/>
  <c r="V32" i="25" s="1"/>
  <c r="Y30" i="25"/>
  <c r="AA32" i="25"/>
  <c r="Y32" i="25"/>
  <c r="C30" i="25"/>
  <c r="AA32" i="19"/>
  <c r="AB32" i="19"/>
  <c r="E31" i="25" s="1"/>
  <c r="AA34" i="19"/>
  <c r="AB34" i="19" s="1"/>
  <c r="E33" i="25" s="1"/>
  <c r="AA40" i="19"/>
  <c r="AB40" i="19" s="1"/>
  <c r="E39" i="25" s="1"/>
  <c r="B22" i="25"/>
  <c r="Z22" i="25"/>
  <c r="F29" i="20"/>
  <c r="E29" i="20"/>
  <c r="D29" i="20"/>
  <c r="F24" i="20"/>
  <c r="E24" i="20"/>
  <c r="D24" i="20"/>
  <c r="F19" i="20"/>
  <c r="E19" i="20"/>
  <c r="D19" i="20"/>
  <c r="F14" i="20"/>
  <c r="E14" i="20"/>
  <c r="D14" i="20"/>
  <c r="F9" i="20"/>
  <c r="E9" i="20"/>
  <c r="D9" i="20"/>
  <c r="R28" i="25"/>
  <c r="C24" i="19"/>
  <c r="Y47" i="19"/>
  <c r="Y46" i="19"/>
  <c r="Y44" i="19"/>
  <c r="Y31" i="19"/>
  <c r="Z31" i="19" s="1"/>
  <c r="D29" i="25" s="1"/>
  <c r="AC29" i="25" s="1"/>
  <c r="Y30" i="19"/>
  <c r="Z30" i="19" s="1"/>
  <c r="C29" i="25" s="1"/>
  <c r="Y29" i="19"/>
  <c r="Z29" i="19" s="1"/>
  <c r="D27" i="25" s="1"/>
  <c r="Y28" i="19"/>
  <c r="Z28" i="19"/>
  <c r="C27" i="25" s="1"/>
  <c r="Z27" i="19"/>
  <c r="D25" i="25"/>
  <c r="Y26" i="19"/>
  <c r="AA26" i="19" s="1"/>
  <c r="AB26" i="19" s="1"/>
  <c r="E25" i="25" s="1"/>
  <c r="Y25" i="19"/>
  <c r="D22" i="25"/>
  <c r="Y24" i="19"/>
  <c r="AA24" i="19" s="1"/>
  <c r="AB24" i="19" s="1"/>
  <c r="E23" i="25" s="1"/>
  <c r="K23" i="19"/>
  <c r="L23" i="19"/>
  <c r="M23" i="19"/>
  <c r="N23" i="19" s="1"/>
  <c r="O23" i="19" s="1"/>
  <c r="P23" i="19" s="1"/>
  <c r="Q23" i="19" s="1"/>
  <c r="R23" i="19" s="1"/>
  <c r="S23" i="19" s="1"/>
  <c r="T23" i="19" s="1"/>
  <c r="U23" i="19" s="1"/>
  <c r="V23" i="19" s="1"/>
  <c r="W23" i="19" s="1"/>
  <c r="X23" i="19" s="1"/>
  <c r="AA28" i="19"/>
  <c r="AB28" i="19" s="1"/>
  <c r="E27" i="25" s="1"/>
  <c r="AA30" i="19"/>
  <c r="AB30" i="19" s="1"/>
  <c r="E29" i="25" s="1"/>
  <c r="D24" i="25"/>
  <c r="C26" i="25"/>
  <c r="C28" i="25"/>
  <c r="D28" i="25"/>
  <c r="Z25" i="19"/>
  <c r="D23" i="25" s="1"/>
  <c r="O22" i="25"/>
  <c r="S22" i="25" s="1"/>
  <c r="C28" i="19"/>
  <c r="B26" i="25"/>
  <c r="B24" i="25"/>
  <c r="C26" i="19"/>
  <c r="R26" i="25"/>
  <c r="S26" i="25"/>
  <c r="T26" i="25" s="1"/>
  <c r="V26" i="25" s="1"/>
  <c r="R24" i="25"/>
  <c r="O24" i="25"/>
  <c r="S24" i="25" s="1"/>
  <c r="U24" i="25" s="1"/>
  <c r="Z26" i="25"/>
  <c r="Z28" i="25"/>
  <c r="R22" i="25"/>
  <c r="Y26" i="25"/>
  <c r="AA27" i="25"/>
  <c r="AF27" i="25" s="1"/>
  <c r="AA26" i="25"/>
  <c r="AF26" i="25" s="1"/>
  <c r="J14" i="15"/>
  <c r="F14" i="15"/>
  <c r="F17" i="15"/>
  <c r="G11" i="15"/>
  <c r="J15" i="15"/>
  <c r="D11" i="15"/>
  <c r="J23" i="15"/>
  <c r="J24" i="15"/>
  <c r="J21" i="15"/>
  <c r="K23" i="15"/>
  <c r="K20" i="15"/>
  <c r="K17" i="15"/>
  <c r="K14" i="15"/>
  <c r="K11" i="15"/>
  <c r="Q14" i="15"/>
  <c r="R14" i="15"/>
  <c r="S14" i="15"/>
  <c r="Q17" i="15"/>
  <c r="R17" i="15"/>
  <c r="S17" i="15"/>
  <c r="Q20" i="15"/>
  <c r="R20" i="15"/>
  <c r="S20" i="15"/>
  <c r="Q23" i="15"/>
  <c r="R23" i="15"/>
  <c r="S23" i="15"/>
  <c r="S11" i="15"/>
  <c r="R11" i="15"/>
  <c r="Q11" i="15"/>
  <c r="N14" i="15"/>
  <c r="O14" i="15"/>
  <c r="P14" i="15"/>
  <c r="N17" i="15"/>
  <c r="O17" i="15"/>
  <c r="P17" i="15"/>
  <c r="N20" i="15"/>
  <c r="O20" i="15"/>
  <c r="P20" i="15"/>
  <c r="N23" i="15"/>
  <c r="O23" i="15"/>
  <c r="P23" i="15"/>
  <c r="P11" i="15"/>
  <c r="O11" i="15"/>
  <c r="N11" i="15"/>
  <c r="M14" i="15"/>
  <c r="M17" i="15"/>
  <c r="M20" i="15"/>
  <c r="M23" i="15"/>
  <c r="M11" i="15"/>
  <c r="I25" i="15"/>
  <c r="I24" i="15"/>
  <c r="I23" i="15"/>
  <c r="E23" i="15"/>
  <c r="I22" i="15"/>
  <c r="I21" i="15"/>
  <c r="I20" i="15"/>
  <c r="E20" i="15"/>
  <c r="I19" i="15"/>
  <c r="I18" i="15"/>
  <c r="I17" i="15"/>
  <c r="E17" i="15"/>
  <c r="I16" i="15"/>
  <c r="I15" i="15"/>
  <c r="I14" i="15"/>
  <c r="E14" i="15"/>
  <c r="I13" i="15"/>
  <c r="I12" i="15"/>
  <c r="I11" i="15"/>
  <c r="E11" i="15"/>
  <c r="B11" i="15"/>
  <c r="F15" i="15"/>
  <c r="G23" i="15"/>
  <c r="G24" i="15"/>
  <c r="B23" i="15"/>
  <c r="F21" i="15"/>
  <c r="G21" i="15"/>
  <c r="F23" i="15"/>
  <c r="G18" i="15"/>
  <c r="F12" i="15"/>
  <c r="G20" i="15"/>
  <c r="G17" i="15"/>
  <c r="H23" i="15"/>
  <c r="F11" i="15"/>
  <c r="H20" i="15"/>
  <c r="F18" i="15"/>
  <c r="H14" i="15"/>
  <c r="H24" i="15"/>
  <c r="F20" i="15"/>
  <c r="H17" i="15"/>
  <c r="F24" i="15"/>
  <c r="G14" i="15"/>
  <c r="B14" i="15"/>
  <c r="G15" i="15"/>
  <c r="H11" i="15"/>
  <c r="G12" i="15"/>
  <c r="B20" i="15"/>
  <c r="H21" i="15"/>
  <c r="H15" i="15"/>
  <c r="H18" i="15"/>
  <c r="H12" i="15"/>
  <c r="B17" i="15"/>
  <c r="J17" i="15"/>
  <c r="J12" i="15"/>
  <c r="J20" i="15"/>
  <c r="J18" i="15"/>
  <c r="J11" i="15"/>
  <c r="C44" i="19"/>
  <c r="C46" i="19"/>
  <c r="Z46" i="19" l="1"/>
  <c r="C44" i="25"/>
  <c r="Z24" i="19"/>
  <c r="C23" i="25" s="1"/>
  <c r="Z26" i="19"/>
  <c r="C25" i="25" s="1"/>
  <c r="Z34" i="19"/>
  <c r="C33" i="25" s="1"/>
  <c r="AA36" i="19"/>
  <c r="AB36" i="19" s="1"/>
  <c r="E35" i="25" s="1"/>
  <c r="AG23" i="25"/>
  <c r="Z38" i="19"/>
  <c r="C37" i="25" s="1"/>
  <c r="AA48" i="19"/>
  <c r="AB48" i="19" s="1"/>
  <c r="Z45" i="19"/>
  <c r="D42" i="25"/>
  <c r="AC42" i="25" s="1"/>
  <c r="Z42" i="19"/>
  <c r="AB40" i="25"/>
  <c r="AD40" i="25" s="1"/>
  <c r="AE40" i="25" s="1"/>
  <c r="D26" i="25"/>
  <c r="C22" i="25"/>
  <c r="C24" i="25"/>
  <c r="Z44" i="19"/>
  <c r="C43" i="25" s="1"/>
  <c r="C42" i="25"/>
  <c r="Z40" i="19"/>
  <c r="C39" i="25" s="1"/>
  <c r="T44" i="25"/>
  <c r="V44" i="25" s="1"/>
  <c r="Y44" i="25" s="1"/>
  <c r="AB44" i="25" s="1"/>
  <c r="AA42" i="19"/>
  <c r="AB42" i="19" s="1"/>
  <c r="E47" i="25" s="1"/>
  <c r="C46" i="25"/>
  <c r="AB38" i="25"/>
  <c r="Z47" i="19"/>
  <c r="D44" i="25"/>
  <c r="AC44" i="25" s="1"/>
  <c r="AD44" i="25" s="1"/>
  <c r="AE44" i="25" s="1"/>
  <c r="Z41" i="19"/>
  <c r="D39" i="25" s="1"/>
  <c r="AC39" i="25" s="1"/>
  <c r="P30" i="25"/>
  <c r="P46" i="25"/>
  <c r="E45" i="25"/>
  <c r="AD38" i="25"/>
  <c r="AE38" i="25" s="1"/>
  <c r="U26" i="25"/>
  <c r="U32" i="25"/>
  <c r="AA34" i="25"/>
  <c r="AC30" i="25"/>
  <c r="AB30" i="25"/>
  <c r="AG27" i="25"/>
  <c r="AB26" i="25"/>
  <c r="E34" i="25"/>
  <c r="E28" i="25"/>
  <c r="AC32" i="25"/>
  <c r="E22" i="25"/>
  <c r="E36" i="25"/>
  <c r="E32" i="25"/>
  <c r="AC34" i="25"/>
  <c r="AC28" i="25"/>
  <c r="AC22" i="25"/>
  <c r="AC46" i="25"/>
  <c r="E46" i="25"/>
  <c r="T28" i="25"/>
  <c r="V28" i="25" s="1"/>
  <c r="Y28" i="25" s="1"/>
  <c r="AB28" i="25" s="1"/>
  <c r="U28" i="25"/>
  <c r="AG26" i="25"/>
  <c r="E26" i="25"/>
  <c r="E24" i="25"/>
  <c r="P24" i="25"/>
  <c r="AA46" i="25"/>
  <c r="AA24" i="25"/>
  <c r="AA28" i="25"/>
  <c r="AC26" i="25"/>
  <c r="AD26" i="25" s="1"/>
  <c r="AE26" i="25" s="1"/>
  <c r="P28" i="25"/>
  <c r="AB32" i="25"/>
  <c r="U36" i="25"/>
  <c r="T36" i="25"/>
  <c r="V36" i="25" s="1"/>
  <c r="Y36" i="25" s="1"/>
  <c r="AB36" i="25" s="1"/>
  <c r="AD36" i="25" s="1"/>
  <c r="AE36" i="25" s="1"/>
  <c r="U22" i="25"/>
  <c r="T22" i="25"/>
  <c r="V22" i="25" s="1"/>
  <c r="Y22" i="25" s="1"/>
  <c r="AB22" i="25" s="1"/>
  <c r="T46" i="25"/>
  <c r="V46" i="25" s="1"/>
  <c r="Y46" i="25" s="1"/>
  <c r="AB46" i="25" s="1"/>
  <c r="U46" i="25"/>
  <c r="T24" i="25"/>
  <c r="V24" i="25" s="1"/>
  <c r="U30" i="25"/>
  <c r="E30" i="25"/>
  <c r="AA36" i="25"/>
  <c r="AA22" i="25"/>
  <c r="P22" i="25"/>
  <c r="P36" i="25"/>
  <c r="S34" i="25"/>
  <c r="AA46" i="19"/>
  <c r="AB46" i="19" s="1"/>
  <c r="AA44" i="19"/>
  <c r="AB44" i="19" s="1"/>
  <c r="E43" i="25" l="1"/>
  <c r="Y24" i="25"/>
  <c r="AB24" i="25" s="1"/>
  <c r="Z24" i="25"/>
  <c r="AC24" i="25" s="1"/>
  <c r="E41" i="25"/>
  <c r="AB42" i="25"/>
  <c r="AD42" i="25" s="1"/>
  <c r="AE42" i="25" s="1"/>
  <c r="E42" i="25"/>
  <c r="D47" i="25"/>
  <c r="AC47" i="25" s="1"/>
  <c r="D43" i="25"/>
  <c r="AC43" i="25" s="1"/>
  <c r="E44" i="25"/>
  <c r="AD28" i="25"/>
  <c r="AE28" i="25" s="1"/>
  <c r="C41" i="25"/>
  <c r="C47" i="25"/>
  <c r="AD46" i="25"/>
  <c r="AE46" i="25" s="1"/>
  <c r="AD32" i="25"/>
  <c r="AE32" i="25" s="1"/>
  <c r="AD30" i="25"/>
  <c r="AE30" i="25" s="1"/>
  <c r="AD24" i="25"/>
  <c r="AE24" i="25" s="1"/>
  <c r="AD22" i="25"/>
  <c r="AE22" i="25" s="1"/>
  <c r="AG24" i="25"/>
  <c r="AF24" i="25"/>
  <c r="AG22" i="25"/>
  <c r="AF22" i="25"/>
  <c r="U34" i="25"/>
  <c r="T34" i="25"/>
  <c r="V34" i="25" s="1"/>
  <c r="Y34" i="25" s="1"/>
  <c r="AB34" i="25" s="1"/>
  <c r="AD34" i="25" s="1"/>
  <c r="AE34" i="25" s="1"/>
</calcChain>
</file>

<file path=xl/comments1.xml><?xml version="1.0" encoding="utf-8"?>
<comments xmlns="http://schemas.openxmlformats.org/spreadsheetml/2006/main">
  <authors>
    <author>user</author>
    <author>Pilou</author>
    <author>Monica Viviana Parra Segura</author>
  </authors>
  <commentList>
    <comment ref="B8" authorId="0" shapeId="0">
      <text>
        <r>
          <rPr>
            <sz val="12"/>
            <color rgb="FF000000"/>
            <rFont val="Tahoma"/>
            <family val="2"/>
          </rPr>
          <t xml:space="preserve">Posibilidad de que suceda algún evento en el que por acción u omisión se use el poder para desviar la gestión de lo público hacia un beneficio privado, que tendrá un impacto sobre los objetivos institucionales o del proceso. </t>
        </r>
      </text>
    </comment>
    <comment ref="E8" authorId="0" shapeId="0">
      <text>
        <r>
          <rPr>
            <sz val="12"/>
            <color indexed="81"/>
            <rFont val="Tahoma"/>
            <family val="2"/>
          </rPr>
          <t>Constituyen las consecuencias de la ocurrencia del riesgo sobre los
objetivos de la entidad; generalmente se dan sobre las personas o los bienes materiales o inmateriales con incidencias importantes tales como daños físicos y fallecimiento, sanciones, pérdidas económicas, de información, de bienes, de imagen, de credibilidad y de confianza, interrupción del servicio y daño ambiental.</t>
        </r>
      </text>
    </comment>
    <comment ref="M8" authorId="0" shapeId="0">
      <text>
        <r>
          <rPr>
            <b/>
            <sz val="12"/>
            <color rgb="FF000000"/>
            <rFont val="Tahoma"/>
            <family val="2"/>
          </rPr>
          <t>Para verificar si este riesgo corresponde a un riesgo institucional o a un riesgo de corrupción, por favor diligenciar las preguntas del Cuadro de Riesgo de Corrupción</t>
        </r>
        <r>
          <rPr>
            <sz val="12"/>
            <color rgb="FF000000"/>
            <rFont val="Tahoma"/>
            <family val="2"/>
          </rPr>
          <t xml:space="preserve">
</t>
        </r>
      </text>
    </comment>
    <comment ref="A11" authorId="1" shapeId="0">
      <text>
        <r>
          <rPr>
            <b/>
            <sz val="9"/>
            <color rgb="FF000000"/>
            <rFont val="Tahoma"/>
            <family val="2"/>
          </rPr>
          <t>Modificar el consecutivo para cada proceso.</t>
        </r>
      </text>
    </comment>
    <comment ref="M11" authorId="2" shapeId="0">
      <text>
        <r>
          <rPr>
            <b/>
            <sz val="10"/>
            <color rgb="FF000000"/>
            <rFont val="Arial"/>
            <family val="2"/>
          </rPr>
          <t>Para verificar si este riesgo corresponde a un riesgo institucional o a un riesgo de corrupción, por favor diligenciar las preguntas del Cuadro de Riesgo de Corrupción</t>
        </r>
      </text>
    </comment>
    <comment ref="M12" authorId="2" shapeId="0">
      <text>
        <r>
          <rPr>
            <b/>
            <sz val="10"/>
            <color rgb="FF000000"/>
            <rFont val="Arial"/>
            <family val="2"/>
          </rPr>
          <t>Para verificar si este riesgo corresponde a un riesgo institucional o a un riesgo de corrupción, por favor diligenciar las preguntas del Cuadro de Riesgo de Corrupción</t>
        </r>
      </text>
    </comment>
    <comment ref="M13" authorId="2" shapeId="0">
      <text>
        <r>
          <rPr>
            <b/>
            <sz val="10"/>
            <color rgb="FF000000"/>
            <rFont val="Arial"/>
            <family val="2"/>
          </rPr>
          <t>Para verificar si este riesgo corresponde a un riesgo institucional o a un riesgo de corrupción, por favor diligenciar las preguntas del Cuadro de Riesgo de Corrupción</t>
        </r>
      </text>
    </comment>
    <comment ref="M14" authorId="2" shapeId="0">
      <text>
        <r>
          <rPr>
            <b/>
            <sz val="10"/>
            <color rgb="FF000000"/>
            <rFont val="Arial"/>
            <family val="2"/>
          </rPr>
          <t>Para verificar si este riesgo corresponde a un riesgo institucional o a un riesgo de corrupción, por favor diligenciar las preguntas del Cuadro de Riesgo de Corrupción</t>
        </r>
      </text>
    </comment>
    <comment ref="M15" authorId="2" shapeId="0">
      <text>
        <r>
          <rPr>
            <b/>
            <sz val="10"/>
            <color rgb="FF000000"/>
            <rFont val="Arial"/>
            <family val="2"/>
          </rPr>
          <t>Para verificar si este riesgo corresponde a un riesgo institucional o a un riesgo de corrupción, por favor diligenciar las preguntas del Cuadro de Riesgo de Corrupción</t>
        </r>
      </text>
    </comment>
    <comment ref="M16" authorId="2" shapeId="0">
      <text>
        <r>
          <rPr>
            <b/>
            <sz val="10"/>
            <color indexed="81"/>
            <rFont val="Arial"/>
            <family val="2"/>
          </rPr>
          <t>Para verificar si este riesgo corresponde a un riesgo institucional o a un riesgo de corrupción, por favor diligenciar las preguntas del Cuadro de Riesgo de Corrupción</t>
        </r>
      </text>
    </comment>
    <comment ref="M17" authorId="2" shapeId="0">
      <text>
        <r>
          <rPr>
            <b/>
            <sz val="10"/>
            <color rgb="FF000000"/>
            <rFont val="Arial"/>
            <family val="2"/>
          </rPr>
          <t>Para verificar si este riesgo corresponde a un riesgo institucional o a un riesgo de corrupción, por favor diligenciar las preguntas del Cuadro de Riesgo de Corrupción</t>
        </r>
      </text>
    </comment>
    <comment ref="M18" authorId="2" shapeId="0">
      <text>
        <r>
          <rPr>
            <b/>
            <sz val="10"/>
            <color rgb="FF000000"/>
            <rFont val="Arial"/>
            <family val="2"/>
          </rPr>
          <t>Para verificar si este riesgo corresponde a un riesgo institucional o a un riesgo de corrupción, por favor diligenciar las preguntas del Cuadro de Riesgo de Corrupción</t>
        </r>
      </text>
    </comment>
    <comment ref="M19" authorId="2" shapeId="0">
      <text>
        <r>
          <rPr>
            <b/>
            <sz val="10"/>
            <color rgb="FF000000"/>
            <rFont val="Arial"/>
            <family val="2"/>
          </rPr>
          <t>Para verificar si este riesgo corresponde a un riesgo institucional o a un riesgo de corrupción, por favor diligenciar las preguntas del Cuadro de Riesgo de Corrupción</t>
        </r>
      </text>
    </comment>
    <comment ref="M20" authorId="2" shapeId="0">
      <text>
        <r>
          <rPr>
            <b/>
            <sz val="10"/>
            <color rgb="FF000000"/>
            <rFont val="Arial"/>
            <family val="2"/>
          </rPr>
          <t>Para verificar si este riesgo corresponde a un riesgo institucional o a un riesgo de corrupción, por favor diligenciar las preguntas del Cuadro de Riesgo de Corrupción</t>
        </r>
      </text>
    </comment>
    <comment ref="M21" authorId="2" shapeId="0">
      <text>
        <r>
          <rPr>
            <b/>
            <sz val="10"/>
            <color rgb="FF000000"/>
            <rFont val="Arial"/>
            <family val="2"/>
          </rPr>
          <t>Para verificar si este riesgo corresponde a un riesgo institucional o a un riesgo de corrupción, por favor diligenciar las preguntas del Cuadro de Riesgo de Corrupción</t>
        </r>
      </text>
    </comment>
    <comment ref="M22" authorId="2" shapeId="0">
      <text>
        <r>
          <rPr>
            <b/>
            <sz val="10"/>
            <color rgb="FF000000"/>
            <rFont val="Arial"/>
            <family val="2"/>
          </rPr>
          <t>Para verificar si este riesgo corresponde a un riesgo institucional o a un riesgo de corrupción, por favor diligenciar las preguntas del Cuadro de Riesgo de Corrupción</t>
        </r>
      </text>
    </comment>
    <comment ref="M23" authorId="2" shapeId="0">
      <text>
        <r>
          <rPr>
            <b/>
            <sz val="10"/>
            <color rgb="FF000000"/>
            <rFont val="Arial"/>
            <family val="2"/>
          </rPr>
          <t>Para verificar si este riesgo corresponde a un riesgo institucional o a un riesgo de corrupción, por favor diligenciar las preguntas del Cuadro de Riesgo de Corrupción</t>
        </r>
      </text>
    </comment>
  </commentList>
</comments>
</file>

<file path=xl/comments2.xml><?xml version="1.0" encoding="utf-8"?>
<comments xmlns="http://schemas.openxmlformats.org/spreadsheetml/2006/main">
  <authors>
    <author xml:space="preserve">Mónica Viviana Parra </author>
  </authors>
  <commentList>
    <comment ref="I9" authorId="0" shapeId="0">
      <text>
        <r>
          <rPr>
            <b/>
            <sz val="9"/>
            <color indexed="81"/>
            <rFont val="Tahoma"/>
            <family val="2"/>
          </rPr>
          <t xml:space="preserve">Riesgo ascendente: a Mayor nivel de zona mayor riesgo)
</t>
        </r>
      </text>
    </comment>
  </commentList>
</comments>
</file>

<file path=xl/comments3.xml><?xml version="1.0" encoding="utf-8"?>
<comments xmlns="http://schemas.openxmlformats.org/spreadsheetml/2006/main">
  <authors>
    <author>user</author>
  </authors>
  <commentList>
    <comment ref="B13" authorId="0" shapeId="0">
      <text>
        <r>
          <rPr>
            <b/>
            <sz val="12"/>
            <color indexed="81"/>
            <rFont val="Tahoma"/>
            <family val="2"/>
          </rPr>
          <t>La posibilidad de ocurrencia del riesgo; esta puede ser medida con criterios de Frecuencia, si se ha materializado (No. De veces en un tiempo determinado.), o de Factibilidad teniendo en cuenta la presencia de factores internos y externos que pueden propiciar el riesgo, aunque este no se haya materializado.
Raro:Puede ocurrir solo en circunstancias excepcionales.(No se ha presentado en los últimos 5 años.)
Improbable:  El evento puede ocurrir en algún momento. (Al menos de una vez en los últimos 5 años.)
Posible: Podría ocurrir en algún momento.(Al menos de una vez en los últimos 2 años.)
Probable: Probablemente ocurriría en la mayoría de las circunstancias.(Al menos de una vez en el último año.)
Casi Seguro: Se espera que ocurra en la mayoría de las circunstancias.(Más de una vez al año.)</t>
        </r>
      </text>
    </comment>
    <comment ref="L13" authorId="0" shapeId="0">
      <text>
        <r>
          <rPr>
            <b/>
            <sz val="12"/>
            <color indexed="81"/>
            <rFont val="Arial"/>
            <family val="2"/>
          </rPr>
          <t>Para definir el impacto es necesario diligenciar por cada riesgo el "FORMATO PARA DETERMINAR IMPACTO DE CORRUPCION" y colocar el valor del impacto en la casilla"I" de este formulario.</t>
        </r>
      </text>
    </comment>
  </commentList>
</comments>
</file>

<file path=xl/comments4.xml><?xml version="1.0" encoding="utf-8"?>
<comments xmlns="http://schemas.openxmlformats.org/spreadsheetml/2006/main">
  <authors>
    <author>Pilar Gomez</author>
    <author>user</author>
  </authors>
  <commentList>
    <comment ref="M9" authorId="0" shapeId="0">
      <text>
        <r>
          <rPr>
            <sz val="12"/>
            <color indexed="81"/>
            <rFont val="Tahoma"/>
            <family val="2"/>
          </rPr>
          <t>Para plantear el plan de acción tenga en cuenta el contexto Estratégico del Fm-17(Identificación del riesgo).</t>
        </r>
      </text>
    </comment>
    <comment ref="L10" authorId="1" shapeId="0">
      <text>
        <r>
          <rPr>
            <b/>
            <sz val="16"/>
            <color indexed="81"/>
            <rFont val="Tahoma"/>
            <family val="2"/>
          </rPr>
          <t>Evitar el riesgo.
T</t>
        </r>
        <r>
          <rPr>
            <b/>
            <sz val="12"/>
            <color indexed="81"/>
            <rFont val="Tahoma"/>
            <family val="2"/>
          </rPr>
          <t xml:space="preserve">omar las medidas encaminadas a prevenir su materialización. Es siempre la primera alternativa a considerar, se logra cuando al interior de los procesos se generan cambios sustanciales por mejoramiento, rediseño o eliminación, resultado de unos adecuados controles y acciones emprendidas.Por ejemplo: el control de calidad, manejo de los insumos, mantenimiento preventivo de los equipos, desarrollo tecnológico, etc.
</t>
        </r>
        <r>
          <rPr>
            <b/>
            <sz val="16"/>
            <color indexed="81"/>
            <rFont val="Tahoma"/>
            <family val="2"/>
          </rPr>
          <t xml:space="preserve">
Reducir el riesgo.
</t>
        </r>
        <r>
          <rPr>
            <b/>
            <sz val="12"/>
            <color indexed="81"/>
            <rFont val="Tahoma"/>
            <family val="2"/>
          </rPr>
          <t xml:space="preserve">Implica tomar medidas encaminadas a disminuir tanto la probabilidad (medidas de prevención), como el impacto (medidas de protección).La reducción del riesgo es  probablemente el método más sencillo y económico para superar las debilidades antes de aplicar medidas más costosas y difíciles. Por ejemplo: a través de la optimización de los
procedimientos y la implementación de controles.
</t>
        </r>
        <r>
          <rPr>
            <b/>
            <sz val="16"/>
            <color indexed="81"/>
            <rFont val="Tahoma"/>
            <family val="2"/>
          </rPr>
          <t xml:space="preserve">
Compartir o transferir el riesgo.
R</t>
        </r>
        <r>
          <rPr>
            <b/>
            <sz val="12"/>
            <color indexed="81"/>
            <rFont val="Tahoma"/>
            <family val="2"/>
          </rPr>
          <t xml:space="preserve">educe su efecto a través del traspaso de las pérdidas a otras organizaciones, como en el caso de los contratos de seguros o a través de otros medios que permiten distribuir una porción del riesgo con otra entidad, como en los contratos a riesgo compartido. Por ejemplo, la información de gran importancia se puede duplicar y almacenar en un lugar
distante y de ubicación segura, en vez de dejarla concentrada en un solo lugar,
la tercerización..
</t>
        </r>
        <r>
          <rPr>
            <b/>
            <sz val="16"/>
            <color indexed="81"/>
            <rFont val="Tahoma"/>
            <family val="2"/>
          </rPr>
          <t xml:space="preserve">
Asumir el riesgo.
</t>
        </r>
        <r>
          <rPr>
            <b/>
            <sz val="12"/>
            <color indexed="81"/>
            <rFont val="Tahoma"/>
            <family val="2"/>
          </rPr>
          <t>luego de que el riesgo ha sido reducido o transferido puede quedar un riesgo residual que se mantiene, en este caso, el gerente del proceso simplemente acepta la pérdida residual probable y elabora planes de contingencia para su manejo.</t>
        </r>
      </text>
    </comment>
  </commentList>
</comments>
</file>

<file path=xl/comments5.xml><?xml version="1.0" encoding="utf-8"?>
<comments xmlns="http://schemas.openxmlformats.org/spreadsheetml/2006/main">
  <authors>
    <author xml:space="preserve">Mónica Viviana Parra </author>
  </authors>
  <commentList>
    <comment ref="J36" authorId="0" shapeId="0">
      <text>
        <r>
          <rPr>
            <b/>
            <sz val="9"/>
            <color indexed="81"/>
            <rFont val="Tahoma"/>
            <family val="2"/>
          </rPr>
          <t xml:space="preserve">Riesgo ascendente: a Mayor nivel de zona mayor riesgo)
</t>
        </r>
      </text>
    </comment>
  </commentList>
</comments>
</file>

<file path=xl/comments6.xml><?xml version="1.0" encoding="utf-8"?>
<comments xmlns="http://schemas.openxmlformats.org/spreadsheetml/2006/main">
  <authors>
    <author>Ingrid Johanna Maldonado Martinez</author>
  </authors>
  <commentList>
    <comment ref="H19" authorId="0" shapeId="0">
      <text>
        <r>
          <rPr>
            <b/>
            <sz val="9"/>
            <color rgb="FF000000"/>
            <rFont val="Tahoma"/>
            <family val="2"/>
          </rPr>
          <t>Ingrid Johanna Maldonado Martinez:</t>
        </r>
        <r>
          <rPr>
            <sz val="9"/>
            <color rgb="FF000000"/>
            <rFont val="Tahoma"/>
            <family val="2"/>
          </rPr>
          <t xml:space="preserve">
</t>
        </r>
        <r>
          <rPr>
            <sz val="9"/>
            <color rgb="FF000000"/>
            <rFont val="Tahoma"/>
            <family val="2"/>
          </rPr>
          <t>De acuerdo con la metodología de administración del riesgo del DAFP, se debe dar respuesta a cada una de las preguntas asociadas, las cuales nos dan un rango de clasificación que nos permiten definir si el control como esta planteado es fuerte, moderado, débil.</t>
        </r>
      </text>
    </comment>
    <comment ref="V19" authorId="0" shapeId="0">
      <text>
        <r>
          <rPr>
            <b/>
            <sz val="9"/>
            <color indexed="81"/>
            <rFont val="Tahoma"/>
            <family val="2"/>
          </rPr>
          <t>Ingrid Johanna Maldonado Martinez:</t>
        </r>
        <r>
          <rPr>
            <sz val="9"/>
            <color indexed="81"/>
            <rFont val="Tahoma"/>
            <family val="2"/>
          </rPr>
          <t xml:space="preserve">
La solidez del conjunto de controles se obtiene calculando el promedio aritmético simple de los controles por cada riesgo.</t>
        </r>
      </text>
    </comment>
    <comment ref="Y19" authorId="0" shapeId="0">
      <text>
        <r>
          <rPr>
            <b/>
            <sz val="9"/>
            <color indexed="81"/>
            <rFont val="Tahoma"/>
            <family val="2"/>
          </rPr>
          <t>Ingrid Johanna Maldonado Martinez:</t>
        </r>
        <r>
          <rPr>
            <sz val="9"/>
            <color indexed="81"/>
            <rFont val="Tahoma"/>
            <family val="2"/>
          </rPr>
          <t xml:space="preserve">
Este resultado se da de forma automática</t>
        </r>
      </text>
    </comment>
    <comment ref="AC19" authorId="0" shapeId="0">
      <text>
        <r>
          <rPr>
            <b/>
            <sz val="9"/>
            <color rgb="FF000000"/>
            <rFont val="Tahoma"/>
            <family val="2"/>
          </rPr>
          <t>Ingrid Johanna Maldonado Martinez:</t>
        </r>
        <r>
          <rPr>
            <sz val="9"/>
            <color rgb="FF000000"/>
            <rFont val="Tahoma"/>
            <family val="2"/>
          </rPr>
          <t xml:space="preserve">
</t>
        </r>
        <r>
          <rPr>
            <sz val="9"/>
            <color rgb="FF000000"/>
            <rFont val="Tahoma"/>
            <family val="2"/>
          </rPr>
          <t>Este resultado se da de forma automática.</t>
        </r>
      </text>
    </comment>
    <comment ref="AH20" authorId="0" shapeId="0">
      <text>
        <r>
          <rPr>
            <b/>
            <sz val="9"/>
            <color rgb="FF000000"/>
            <rFont val="Tahoma"/>
            <family val="2"/>
          </rPr>
          <t>Ingrid Johanna Maldonado Martinez:</t>
        </r>
        <r>
          <rPr>
            <sz val="9"/>
            <color rgb="FF000000"/>
            <rFont val="Tahoma"/>
            <family val="2"/>
          </rPr>
          <t xml:space="preserve">
</t>
        </r>
        <r>
          <rPr>
            <sz val="9"/>
            <color rgb="FF000000"/>
            <rFont val="Tahoma"/>
            <family val="2"/>
          </rPr>
          <t xml:space="preserve">El tratamiento del riesgo se da de la siguiente forma: </t>
        </r>
        <r>
          <rPr>
            <b/>
            <sz val="9"/>
            <color rgb="FF000000"/>
            <rFont val="Tahoma"/>
            <family val="2"/>
          </rPr>
          <t xml:space="preserve">Aceptar: </t>
        </r>
        <r>
          <rPr>
            <sz val="9"/>
            <color rgb="FF000000"/>
            <rFont val="Tahoma"/>
            <family val="2"/>
          </rPr>
          <t xml:space="preserve">No se adopta ninguna medida que afecte la probabilidad o el impacto del riesgo.                                     </t>
        </r>
        <r>
          <rPr>
            <b/>
            <sz val="9"/>
            <color rgb="FF000000"/>
            <rFont val="Tahoma"/>
            <family val="2"/>
          </rPr>
          <t>Evitar</t>
        </r>
        <r>
          <rPr>
            <sz val="9"/>
            <color rgb="FF000000"/>
            <rFont val="Tahoma"/>
            <family val="2"/>
          </rPr>
          <t xml:space="preserve">: Se abandonan las actividades que dan lugar al riesgo, y se decide no iniciar o no continuar con la actividad que causa y riesgo.                                                     </t>
        </r>
        <r>
          <rPr>
            <b/>
            <sz val="9"/>
            <color rgb="FF000000"/>
            <rFont val="Tahoma"/>
            <family val="2"/>
          </rPr>
          <t xml:space="preserve">Compartir: </t>
        </r>
        <r>
          <rPr>
            <sz val="9"/>
            <color rgb="FF000000"/>
            <rFont val="Tahoma"/>
            <family val="2"/>
          </rPr>
          <t xml:space="preserve">Se reduce la probabilidad o el impacto del riesgo y se, transfiere o compartiendo una parte del riesgo.                                                                                      </t>
        </r>
        <r>
          <rPr>
            <b/>
            <sz val="9"/>
            <color rgb="FF000000"/>
            <rFont val="Tahoma"/>
            <family val="2"/>
          </rPr>
          <t xml:space="preserve">Reducir: </t>
        </r>
        <r>
          <rPr>
            <sz val="9"/>
            <color rgb="FF000000"/>
            <rFont val="Tahoma"/>
            <family val="2"/>
          </rPr>
          <t>Se adaptan medidas para reducir la probabilidad o el impacto del riesgo, o ambos;esto conlleva a la implementación de nuevos controles.</t>
        </r>
      </text>
    </comment>
    <comment ref="AO20" authorId="0" shapeId="0">
      <text>
        <r>
          <rPr>
            <b/>
            <sz val="9"/>
            <color indexed="81"/>
            <rFont val="Tahoma"/>
            <family val="2"/>
          </rPr>
          <t>Ingrid Johanna Maldonado Martinez:</t>
        </r>
        <r>
          <rPr>
            <sz val="9"/>
            <color indexed="81"/>
            <rFont val="Tahoma"/>
            <family val="2"/>
          </rPr>
          <t xml:space="preserve">
El indicador debe estar asociado al riesgo, para que nos permita identificar la posible materialización de un riesgo.</t>
        </r>
      </text>
    </comment>
    <comment ref="B21" authorId="0" shapeId="0">
      <text>
        <r>
          <rPr>
            <b/>
            <sz val="9"/>
            <color indexed="81"/>
            <rFont val="Tahoma"/>
            <family val="2"/>
          </rPr>
          <t>Ingrid Johanna Maldonado Martinez:</t>
        </r>
        <r>
          <rPr>
            <sz val="9"/>
            <color indexed="81"/>
            <rFont val="Tahoma"/>
            <family val="2"/>
          </rPr>
          <t xml:space="preserve">
Efecto de la incertidumbre en el cumplimiento de los objetivos Efecto de la incertidumbre en el cumplimiento de los objetivos . Se expresa en términos de probabilidad e impacto.</t>
        </r>
      </text>
    </comment>
    <comment ref="C21" authorId="0" shapeId="0">
      <text>
        <r>
          <rPr>
            <b/>
            <sz val="9"/>
            <color rgb="FF000000"/>
            <rFont val="Tahoma"/>
            <family val="2"/>
          </rPr>
          <t>Ingrid Johanna Maldonado Martinez:</t>
        </r>
        <r>
          <rPr>
            <sz val="9"/>
            <color rgb="FF000000"/>
            <rFont val="Tahoma"/>
            <family val="2"/>
          </rPr>
          <t xml:space="preserve">
</t>
        </r>
        <r>
          <rPr>
            <sz val="9"/>
            <color rgb="FF000000"/>
            <rFont val="Tahoma"/>
            <family val="2"/>
          </rPr>
          <t>Es la oportunidad de que ocurra un evento específico, medido por la frecuencia y factibilidad de ocurrencia del riesgo, expresado de manera cualitativa y cuantitativa.</t>
        </r>
      </text>
    </comment>
    <comment ref="D21" authorId="0" shapeId="0">
      <text>
        <r>
          <rPr>
            <b/>
            <sz val="9"/>
            <color rgb="FF000000"/>
            <rFont val="Tahoma"/>
            <family val="2"/>
          </rPr>
          <t>Ingrid Johanna Maldonado Martinez:</t>
        </r>
        <r>
          <rPr>
            <sz val="9"/>
            <color rgb="FF000000"/>
            <rFont val="Tahoma"/>
            <family val="2"/>
          </rPr>
          <t xml:space="preserve">
</t>
        </r>
        <r>
          <rPr>
            <sz val="9"/>
            <color rgb="FF000000"/>
            <rFont val="Tahoma"/>
            <family val="2"/>
          </rPr>
          <t>Hace referencia a las consecuencias que puede ocasionar a la organización la materialización del riesgo; se refiere a la magnitud de sus efectos.</t>
        </r>
      </text>
    </comment>
    <comment ref="E21" authorId="0" shapeId="0">
      <text>
        <r>
          <rPr>
            <b/>
            <sz val="9"/>
            <color indexed="81"/>
            <rFont val="Tahoma"/>
            <family val="2"/>
          </rPr>
          <t>Ingrid Johanna Maldonado Martinez:</t>
        </r>
        <r>
          <rPr>
            <sz val="9"/>
            <color indexed="81"/>
            <rFont val="Tahoma"/>
            <family val="2"/>
          </rPr>
          <t xml:space="preserve">
Es aquel al que se enfrenta una entidad en ausencia de acciones para tratar el riesgo. </t>
        </r>
      </text>
    </comment>
    <comment ref="F21" authorId="0" shapeId="0">
      <text>
        <r>
          <rPr>
            <b/>
            <sz val="9"/>
            <color rgb="FF000000"/>
            <rFont val="Tahoma"/>
            <family val="2"/>
          </rPr>
          <t>Ingrid Johanna Maldonado Martinez:</t>
        </r>
        <r>
          <rPr>
            <sz val="9"/>
            <color rgb="FF000000"/>
            <rFont val="Tahoma"/>
            <family val="2"/>
          </rPr>
          <t xml:space="preserve">
</t>
        </r>
        <r>
          <rPr>
            <sz val="9"/>
            <color rgb="FF000000"/>
            <rFont val="Tahoma"/>
            <family val="2"/>
          </rPr>
          <t>Se debe identificar si existen controles para la mitigación del riesgo identificado.</t>
        </r>
      </text>
    </comment>
    <comment ref="R21" authorId="0" shapeId="0">
      <text>
        <r>
          <rPr>
            <b/>
            <sz val="9"/>
            <color rgb="FF000000"/>
            <rFont val="Tahoma"/>
            <family val="2"/>
          </rPr>
          <t>Ingrid Johanna Maldonado Martinez:</t>
        </r>
        <r>
          <rPr>
            <sz val="9"/>
            <color rgb="FF000000"/>
            <rFont val="Tahoma"/>
            <family val="2"/>
          </rPr>
          <t xml:space="preserve">
</t>
        </r>
        <r>
          <rPr>
            <sz val="9"/>
            <color rgb="FF000000"/>
            <rFont val="Tahoma"/>
            <family val="2"/>
          </rPr>
          <t xml:space="preserve">El peso individual del diseño esta dado de la siguiente manera: </t>
        </r>
        <r>
          <rPr>
            <b/>
            <sz val="9"/>
            <color rgb="FF000000"/>
            <rFont val="Tahoma"/>
            <family val="2"/>
          </rPr>
          <t xml:space="preserve">Fuerte: </t>
        </r>
        <r>
          <rPr>
            <sz val="9"/>
            <color rgb="FF000000"/>
            <rFont val="Tahoma"/>
            <family val="2"/>
          </rPr>
          <t xml:space="preserve">calificación entre 96 y 100,
</t>
        </r>
        <r>
          <rPr>
            <b/>
            <sz val="9"/>
            <color rgb="FF000000"/>
            <rFont val="Tahoma"/>
            <family val="2"/>
          </rPr>
          <t>Moderado:</t>
        </r>
        <r>
          <rPr>
            <sz val="9"/>
            <color rgb="FF000000"/>
            <rFont val="Tahoma"/>
            <family val="2"/>
          </rPr>
          <t xml:space="preserve"> la calificación entre 85 y 96.
</t>
        </r>
        <r>
          <rPr>
            <b/>
            <sz val="9"/>
            <color rgb="FF000000"/>
            <rFont val="Tahoma"/>
            <family val="2"/>
          </rPr>
          <t xml:space="preserve">Débil: </t>
        </r>
        <r>
          <rPr>
            <sz val="9"/>
            <color rgb="FF000000"/>
            <rFont val="Tahoma"/>
            <family val="2"/>
          </rPr>
          <t xml:space="preserve">la calificación entre 0 y 85
</t>
        </r>
        <r>
          <rPr>
            <sz val="9"/>
            <color rgb="FF000000"/>
            <rFont val="Tahoma"/>
            <family val="2"/>
          </rPr>
          <t xml:space="preserve">Este dato esta calculado automáticamente.
</t>
        </r>
      </text>
    </comment>
    <comment ref="S21" authorId="0" shapeId="0">
      <text>
        <r>
          <rPr>
            <b/>
            <sz val="9"/>
            <color indexed="81"/>
            <rFont val="Tahoma"/>
            <family val="2"/>
          </rPr>
          <t>Ingrid Johanna Maldonado Martinez:</t>
        </r>
        <r>
          <rPr>
            <sz val="9"/>
            <color indexed="81"/>
            <rFont val="Tahoma"/>
            <family val="2"/>
          </rPr>
          <t xml:space="preserve">
</t>
        </r>
        <r>
          <rPr>
            <b/>
            <sz val="9"/>
            <color indexed="81"/>
            <rFont val="Tahoma"/>
            <family val="2"/>
          </rPr>
          <t xml:space="preserve">Fuerte: </t>
        </r>
        <r>
          <rPr>
            <sz val="9"/>
            <color indexed="81"/>
            <rFont val="Tahoma"/>
            <family val="2"/>
          </rPr>
          <t xml:space="preserve">El promedio de la solidez individual de cada control al sumarlos y ponderarlos es igual a 100.
</t>
        </r>
        <r>
          <rPr>
            <b/>
            <sz val="9"/>
            <color indexed="81"/>
            <rFont val="Tahoma"/>
            <family val="2"/>
          </rPr>
          <t xml:space="preserve">Moderado: </t>
        </r>
        <r>
          <rPr>
            <sz val="9"/>
            <color indexed="81"/>
            <rFont val="Tahoma"/>
            <family val="2"/>
          </rPr>
          <t xml:space="preserve">El promedio de la solidez individual de cada control al sumarlos y ponderarlos la calificación estar entre 50 y 99.
</t>
        </r>
        <r>
          <rPr>
            <b/>
            <sz val="9"/>
            <color indexed="81"/>
            <rFont val="Tahoma"/>
            <family val="2"/>
          </rPr>
          <t xml:space="preserve">Débil: </t>
        </r>
        <r>
          <rPr>
            <sz val="9"/>
            <color indexed="81"/>
            <rFont val="Tahoma"/>
            <family val="2"/>
          </rPr>
          <t>El promedio de la solidez individual de cada control sumarlos y ponderarlos la clasificación es mayor a 50.</t>
        </r>
      </text>
    </comment>
    <comment ref="T21" authorId="0" shapeId="0">
      <text>
        <r>
          <rPr>
            <b/>
            <sz val="9"/>
            <color indexed="81"/>
            <rFont val="Tahoma"/>
            <family val="2"/>
          </rPr>
          <t>Ingrid Johanna Maldonado Martinez:</t>
        </r>
        <r>
          <rPr>
            <sz val="9"/>
            <color indexed="81"/>
            <rFont val="Tahoma"/>
            <family val="2"/>
          </rPr>
          <t xml:space="preserve">
</t>
        </r>
        <r>
          <rPr>
            <b/>
            <sz val="9"/>
            <color indexed="81"/>
            <rFont val="Tahoma"/>
            <family val="2"/>
          </rPr>
          <t>Fuerte:</t>
        </r>
        <r>
          <rPr>
            <sz val="9"/>
            <color indexed="81"/>
            <rFont val="Tahoma"/>
            <family val="2"/>
          </rPr>
          <t xml:space="preserve"> El promedio de la solidez individual de cada control al sumarlos y ponderarlos es igual a 100.
</t>
        </r>
        <r>
          <rPr>
            <b/>
            <sz val="9"/>
            <color indexed="81"/>
            <rFont val="Tahoma"/>
            <family val="2"/>
          </rPr>
          <t xml:space="preserve">Moderado: </t>
        </r>
        <r>
          <rPr>
            <sz val="9"/>
            <color indexed="81"/>
            <rFont val="Tahoma"/>
            <family val="2"/>
          </rPr>
          <t xml:space="preserve">El promedio de la solidez individual de cada control al sumarlos y ponderarlos la calificación estar entre 50 y 99.
</t>
        </r>
        <r>
          <rPr>
            <b/>
            <sz val="9"/>
            <color indexed="81"/>
            <rFont val="Tahoma"/>
            <family val="2"/>
          </rPr>
          <t>Débil</t>
        </r>
        <r>
          <rPr>
            <sz val="9"/>
            <color indexed="81"/>
            <rFont val="Tahoma"/>
            <family val="2"/>
          </rPr>
          <t>: El promedio de la solidez individual de cada control sumarlos y ponderarlos la clasificación es mayor a 50.</t>
        </r>
      </text>
    </comment>
    <comment ref="W21" authorId="0" shapeId="0">
      <text>
        <r>
          <rPr>
            <b/>
            <sz val="9"/>
            <color indexed="81"/>
            <rFont val="Tahoma"/>
            <family val="2"/>
          </rPr>
          <t xml:space="preserve">Ingrid Johanna Maldonado Martinez:
</t>
        </r>
        <r>
          <rPr>
            <sz val="9"/>
            <color indexed="81"/>
            <rFont val="Tahoma"/>
            <family val="2"/>
          </rPr>
          <t>Teniendo en cuenta la metodología de riesgos del DAFP, la probabilidad y el impacto tienen unos posibles desplazamientos los cuales se evidencian el cuadro ubicado en la parte superior. Como se observa la relación es directa por lo que se debe tener en cuenta lo establecido en dicho cuadro para definir el resultado.</t>
        </r>
      </text>
    </comment>
  </commentList>
</comments>
</file>

<file path=xl/sharedStrings.xml><?xml version="1.0" encoding="utf-8"?>
<sst xmlns="http://schemas.openxmlformats.org/spreadsheetml/2006/main" count="699" uniqueCount="372">
  <si>
    <t>AGENCIA NACIONAL DE INFRAESTRUCTURA</t>
  </si>
  <si>
    <t>SISTEMA INTEGRADO DE GESTIÓN</t>
  </si>
  <si>
    <t>Formato</t>
  </si>
  <si>
    <t>Medioambiental</t>
  </si>
  <si>
    <t>Revisado por:</t>
  </si>
  <si>
    <t>FECHA:</t>
  </si>
  <si>
    <t>ÍTEM</t>
  </si>
  <si>
    <t>RIESGO</t>
  </si>
  <si>
    <t>CAUSAS</t>
  </si>
  <si>
    <t>TIPO DE RIESGO</t>
  </si>
  <si>
    <t>TECNOLOGIA</t>
  </si>
  <si>
    <t>OPERATIVO</t>
  </si>
  <si>
    <t>Hoja  1  de 1</t>
  </si>
  <si>
    <t xml:space="preserve">    </t>
  </si>
  <si>
    <t>Nota</t>
  </si>
  <si>
    <t>El riesgo se debe calificar de acuerdo con los siguientes conceptos:</t>
  </si>
  <si>
    <t>Probabilidad</t>
  </si>
  <si>
    <t>Impacto</t>
  </si>
  <si>
    <t>valor</t>
  </si>
  <si>
    <t>descripción</t>
  </si>
  <si>
    <t>Insignificante</t>
  </si>
  <si>
    <t>Menor</t>
  </si>
  <si>
    <t>Moderado</t>
  </si>
  <si>
    <t>Mayor</t>
  </si>
  <si>
    <t>Catastrófico</t>
  </si>
  <si>
    <t>ITEM</t>
  </si>
  <si>
    <t>Probabilidad/ Impacto</t>
  </si>
  <si>
    <t>VALOR</t>
  </si>
  <si>
    <t>NOMBRE</t>
  </si>
  <si>
    <t>EVALUACION</t>
  </si>
  <si>
    <t>ZONA DE RIESGO INHERENTE</t>
  </si>
  <si>
    <t>P</t>
  </si>
  <si>
    <t>I</t>
  </si>
  <si>
    <t>PROBABILIDAD</t>
  </si>
  <si>
    <t>IMPACTO</t>
  </si>
  <si>
    <t>MODERADO (7)</t>
  </si>
  <si>
    <t>MAYOR (11)</t>
  </si>
  <si>
    <t>CATASTROFICO (13)</t>
  </si>
  <si>
    <t>ZONA</t>
  </si>
  <si>
    <t>NIVEL DE RIESGO</t>
  </si>
  <si>
    <t>ZONA RIESGO BAJO</t>
  </si>
  <si>
    <t>Z-1</t>
  </si>
  <si>
    <t>Z-2</t>
  </si>
  <si>
    <t>Asumir el riesgo</t>
  </si>
  <si>
    <t xml:space="preserve">Reducir el riesgo. </t>
  </si>
  <si>
    <t>Z-3</t>
  </si>
  <si>
    <t>Evitar el riesgo</t>
  </si>
  <si>
    <t>Z- 4</t>
  </si>
  <si>
    <t>Compartir o transferir  el riesgo</t>
  </si>
  <si>
    <t>Z- 5</t>
  </si>
  <si>
    <t>ZONA RIESGO MODERADO</t>
  </si>
  <si>
    <t>Z-6</t>
  </si>
  <si>
    <t>Z-7</t>
  </si>
  <si>
    <t>Z-8</t>
  </si>
  <si>
    <t>Z-9</t>
  </si>
  <si>
    <t>ZONA DE RIESGO ALTO</t>
  </si>
  <si>
    <t>Z-10</t>
  </si>
  <si>
    <t>Z-11</t>
  </si>
  <si>
    <t>Z-12</t>
  </si>
  <si>
    <t>Z-13</t>
  </si>
  <si>
    <t>Z-14</t>
  </si>
  <si>
    <t>Z-15</t>
  </si>
  <si>
    <t>Z-16</t>
  </si>
  <si>
    <t>Z-17</t>
  </si>
  <si>
    <t>ZONA DE RIESGO EXTREMO</t>
  </si>
  <si>
    <t>Z-18</t>
  </si>
  <si>
    <t>Z-19</t>
  </si>
  <si>
    <t>Z-20</t>
  </si>
  <si>
    <t>Z-21</t>
  </si>
  <si>
    <t>Z-22</t>
  </si>
  <si>
    <t>Z-23</t>
  </si>
  <si>
    <t>Z-24</t>
  </si>
  <si>
    <t>Z-25</t>
  </si>
  <si>
    <t>ANALISIS RIESGO INHERENTE</t>
  </si>
  <si>
    <t>HERRAMIENTAS PARA EJERCER CONTROL</t>
  </si>
  <si>
    <t>VALORACION DE CONTROLES</t>
  </si>
  <si>
    <t>RIESGO RESIDUAL</t>
  </si>
  <si>
    <t>VALORACIÓN DEL CONTROLES HACIA  PROBABILIDAD</t>
  </si>
  <si>
    <t>CUADRANTES A DISMINUIR</t>
  </si>
  <si>
    <t>ZONA DE RIESGO RESIDUAL</t>
  </si>
  <si>
    <t>EVALUACIÓN DEL RIESGO INHERENTE</t>
  </si>
  <si>
    <t>¿EXISTEN CONTROLES?</t>
  </si>
  <si>
    <t>CONTROL</t>
  </si>
  <si>
    <t>¿TIENE HERRAMIENTA PARA EJERCER EL CONTROL?</t>
  </si>
  <si>
    <t>¿LA HERRAMIENTA HA DEMOSTRADO SER EFECTIVA?</t>
  </si>
  <si>
    <t>¿LA FRECUENCIA DE EJECUCION DEL CONTROL Y SEGUIMIENTO ES ADECUADA?</t>
  </si>
  <si>
    <t xml:space="preserve"> ACCION DE MEJORA</t>
  </si>
  <si>
    <t>ACCIÓN REQUERIDA PARA MITIGAR EL RIESGO</t>
  </si>
  <si>
    <t>RESPONSABLE</t>
  </si>
  <si>
    <t>CRONOGRAMA</t>
  </si>
  <si>
    <t>INDICADOR.</t>
  </si>
  <si>
    <t>PROCESO</t>
  </si>
  <si>
    <t>ZONA DE RIESGO</t>
  </si>
  <si>
    <t>OPCIONES DE MANEJO</t>
  </si>
  <si>
    <t>CARGO</t>
  </si>
  <si>
    <t>DEPENDENCIA</t>
  </si>
  <si>
    <t>FECHA INICIO</t>
  </si>
  <si>
    <t>FECHA FINAL</t>
  </si>
  <si>
    <t>ASUMIR EL RIESGO</t>
  </si>
  <si>
    <t>REDUCIR EL RIESGO</t>
  </si>
  <si>
    <t>Riesgo Moderado (Z-8)</t>
  </si>
  <si>
    <t>Riesgo Bajo (Z-1)</t>
  </si>
  <si>
    <t>Riesgo Bajo (Z-3)</t>
  </si>
  <si>
    <t>Riesgo Moderado (Z-7)</t>
  </si>
  <si>
    <t>Código:  Fm-20</t>
  </si>
  <si>
    <t>Versión: 4,0</t>
  </si>
  <si>
    <t>Fecha: 10/11/2011</t>
  </si>
  <si>
    <t>MAPA DE RIESGOS INSTITUCIONAL</t>
  </si>
  <si>
    <t>ANÁLISIS DEL RIESGO</t>
  </si>
  <si>
    <t>ACCION REQUERIDA PARA MITIGAR EL RIESGO</t>
  </si>
  <si>
    <t>Ap. No.</t>
  </si>
  <si>
    <t>TIPO</t>
  </si>
  <si>
    <t>EVALUACIÓN 
RIESGO</t>
  </si>
  <si>
    <t>CONTROL EXISTENTE</t>
  </si>
  <si>
    <t>VALORACIÓN 
DE CONTROLES</t>
  </si>
  <si>
    <t>EVITAR EL RIESGO</t>
  </si>
  <si>
    <t>COMPARTIR O 
TRANSFERIR EL RIESGO</t>
  </si>
  <si>
    <t>Elaborado por:</t>
  </si>
  <si>
    <t>Aprobado por:</t>
  </si>
  <si>
    <t>Nombre y Firma
Héctor Eduardo  Vanegas Gámez</t>
  </si>
  <si>
    <t>Nombre y Firma
Diego Orlando Bustos Forero</t>
  </si>
  <si>
    <t>A</t>
  </si>
  <si>
    <t>B</t>
  </si>
  <si>
    <t>CE</t>
  </si>
  <si>
    <t>EXISTEN CONTROLES</t>
  </si>
  <si>
    <t>¿LOS CONTROLES ESTÁN DOCUMENTADOS?</t>
  </si>
  <si>
    <t>¿SE APLICAN EN LA ACTUALIDAD?</t>
  </si>
  <si>
    <t>¿ES EFECTIVO PARA MINIMIZAR EL RIESGO?</t>
  </si>
  <si>
    <t>ESTRATEGICO</t>
  </si>
  <si>
    <t>X</t>
  </si>
  <si>
    <t>FINANCIERO</t>
  </si>
  <si>
    <t>CUMPLIMIENTO</t>
  </si>
  <si>
    <t>¿EXISTEN MANUALES, O INSTRUCTIVOS PARA EL MANEJO DE LA HERRAMIENTA?</t>
  </si>
  <si>
    <t>¿ESTAN DEFINIDOS LOS TRESPONSABLES DE SU EJECUCION Y SEGUIMIENTO?</t>
  </si>
  <si>
    <t>IMAGEN</t>
  </si>
  <si>
    <t>TECNICO</t>
  </si>
  <si>
    <t>Raro</t>
  </si>
  <si>
    <t>Improbable</t>
  </si>
  <si>
    <t>Posible</t>
  </si>
  <si>
    <t>Probable</t>
  </si>
  <si>
    <t>Casi seguro</t>
  </si>
  <si>
    <t>VALORACION RIESGO</t>
  </si>
  <si>
    <t>Riesgo Bajo</t>
  </si>
  <si>
    <t>Riesgo Bajo (Z-2)</t>
  </si>
  <si>
    <t>Riesgo Moderado</t>
  </si>
  <si>
    <t>Riesgo Alto</t>
  </si>
  <si>
    <t>Riesgo Moderado (Z-6)</t>
  </si>
  <si>
    <t>Riesgo Extremo</t>
  </si>
  <si>
    <t>Riesgo Alto (Z-10)</t>
  </si>
  <si>
    <t>ZONA DE RIESGO ALTA</t>
  </si>
  <si>
    <t>Riesgo Alto (Z-11)</t>
  </si>
  <si>
    <t>Riesgo Alto (Z-12)</t>
  </si>
  <si>
    <t>ZONA DE RIESGO EXTREMA</t>
  </si>
  <si>
    <t>Factores Internos</t>
  </si>
  <si>
    <t>Estructura</t>
  </si>
  <si>
    <t>PROB</t>
  </si>
  <si>
    <t>Cultura Organizacional</t>
  </si>
  <si>
    <t>Modelo de Operación</t>
  </si>
  <si>
    <t>Planes, Programas y proyectos</t>
  </si>
  <si>
    <t>Sistemas de informacion</t>
  </si>
  <si>
    <t>Procedimientos</t>
  </si>
  <si>
    <t>Recurso humano</t>
  </si>
  <si>
    <t>Recurso económico</t>
  </si>
  <si>
    <t>Infraestructura</t>
  </si>
  <si>
    <t>Tecnológico</t>
  </si>
  <si>
    <t>Factores Externos</t>
  </si>
  <si>
    <t>Social</t>
  </si>
  <si>
    <t>Cultural</t>
  </si>
  <si>
    <t>Econòmicos</t>
  </si>
  <si>
    <t>Económico</t>
  </si>
  <si>
    <t>Politico</t>
  </si>
  <si>
    <t>Político</t>
  </si>
  <si>
    <t>Legal</t>
  </si>
  <si>
    <t>Técnico</t>
  </si>
  <si>
    <t>META DEL INDICADOR</t>
  </si>
  <si>
    <t>RECURSOS</t>
  </si>
  <si>
    <t xml:space="preserve"> </t>
  </si>
  <si>
    <t>EVALUACIÓN</t>
  </si>
  <si>
    <t>TRATATAMIENTO DEL RIESGO</t>
  </si>
  <si>
    <t>¿Existe un responsable asignado a la ejecución del control?</t>
  </si>
  <si>
    <t>¿El responsable tiene la autoridad y adecuada segregación de funciones en la ejecución del control?</t>
  </si>
  <si>
    <t xml:space="preserve">¿La oportunidad en que se ejecuta el control ayuda a prevenir la mitigación del riesgo o a detectar la materialización del riesgo de manera oportuna? </t>
  </si>
  <si>
    <t xml:space="preserve">¿Las actividades que se desarrollan en el control realmente buscan por si sola prevenir o detectar las causas que pueden dar origen al riesgo, ejemplo Verificar, Validar Cotejar, Comparar, Revisar, etc.? </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</si>
  <si>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</si>
  <si>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</si>
  <si>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</si>
  <si>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Valoración del Diseño</t>
  </si>
  <si>
    <t>Evaluación del Diseño del Control</t>
  </si>
  <si>
    <t>Evaluación de la Ejecución del Control</t>
  </si>
  <si>
    <t>El control se ejecuta de manera consistente por parte del responsable.</t>
  </si>
  <si>
    <t>El control no se ejecuta por parte del responsable.</t>
  </si>
  <si>
    <t>Solidez Individual del Control</t>
  </si>
  <si>
    <t>El control se ejecuta algunas veces por parte del responsable.</t>
  </si>
  <si>
    <t>p</t>
  </si>
  <si>
    <t>Rango Calificación del Diseño</t>
  </si>
  <si>
    <t>Rango Calificación de la Ejecución</t>
  </si>
  <si>
    <t>Opción de Respuesta al Criterio de Evaluación</t>
  </si>
  <si>
    <t>Solidez del Conjunto de Controles</t>
  </si>
  <si>
    <t>Valor Numérico</t>
  </si>
  <si>
    <t>Rango Calificación</t>
  </si>
  <si>
    <t>Directamente</t>
  </si>
  <si>
    <t>No disminuye</t>
  </si>
  <si>
    <t>Indirectamente</t>
  </si>
  <si>
    <t>Aplica acciones para fortalecer el Control</t>
  </si>
  <si>
    <t>SI</t>
  </si>
  <si>
    <t>*¿EXISTEN CONTROLES?:   SI=1, NO = 0. Si su respuesta es "SI" continúe evaluando las siguientes celdas para este riesgo.
* CONTROL: Digite claramente los controles existentes y vigentes a la fecha.
* P/ I : Digite (X) en la casilla (P) e (I), si el control disminuye la probabilidad o al impacto.
*¿Existe un responsable asignado a la ejecución del control ?: Seleccione una opción  (0) = No Asignado ; (15)= Asignado
*¿El responsable tiene la autoridad y adecuada segregación de funciones en la ejecución del control?: Selecciones una opción  (0) = Inadecuado ; (15)= Adecuado                                                                                                                                                                                                                                                                                                                                                                                                                                                                                                            *¿ La oportunidad en que se ejecuta el control ayuda a prevenir la mitigación del riesgo o a detectar la materialización del riesgo de manera oportuna?: Selecciones una opción:  (0) = Inoportuna ; (30)= Oportuna                                                                                                                                                                                                                                                                                                                                                                                                                                                                                            *¿Las actividades que se desarrollan en el control realmente buscan por si sola prevenir o detectar las causas que pueden dar origen al riesgo, ejemplo Verificar, Validar Cotejar, Comparar, Revisar (…)? : Selecciones una opción:  (0) = No es un control ; (10)= Detectar ; (15)= Prevenir                                                                                                                                                                                                                                                                                                                                                                                                                                                                                                                                                                                                                                                                               *¿La fuente de información que se utiliza en el desarrollo del control es información confiable que permita mitigar el riesgo?: Selecciones una opción:  (0) = No confiable ; (25)= Confiable                                                                                                                                                                                                                                                                                                                                                                                                                                                                                       *¿Las observaciones , desviaciones o diferencias identificadas como resultados de la ejecución del control son investigadas y resueltas de manera oportuna?: Selecciones una opción:  (0) = No se investigan ni resuelven oportunamente ; (15)= Se investigan y resuelven oportunamente
*¿Se deja evidencia o rastro de la ejecución del control, que permita a cualquier tercero con la evidencia, llegar a la misma conclusión?: Selecciones una opción: (0) = No Existe ; (5) = Incompleta ; (15)= Completa Probabilidad= No disminuye ó disminuye directamente Impacto=  Directamente, indirectamente, no disminuye</t>
  </si>
  <si>
    <t>Solidez del conjunto de controles</t>
  </si>
  <si>
    <t>Fuerte                                                                                     Fuerte                                                                        Fuerte                                                                                 Fuerte                                                                   Moderado                                                           Moderado                                                           Moderado                                                             Moderado</t>
  </si>
  <si>
    <t>Controles ayudan a disminuir la probabilidad</t>
  </si>
  <si>
    <t>Controles ayudan a disminuir impacto</t>
  </si>
  <si>
    <t xml:space="preserve">directamente                                        indirectamente                                                    no disminuye                                                 directamente                                       directamente                                       indirectamente                                              no disminuye                                                       directamente                              </t>
  </si>
  <si>
    <t xml:space="preserve">Nota1: Si la solidez del conjunto de controles es débil, este no disminuir{a ningún cuadrante de impacto o probabilidad asociado al riesgo. </t>
  </si>
  <si>
    <r>
      <rPr>
        <b/>
        <i/>
        <u/>
        <sz val="12"/>
        <rFont val="Arial"/>
        <family val="2"/>
      </rPr>
      <t xml:space="preserve">Definición Riesgo de Corrupción: </t>
    </r>
    <r>
      <rPr>
        <sz val="12"/>
        <rFont val="Arial"/>
        <family val="2"/>
      </rPr>
      <t>Posibilidad de que por acción u omisión, se use el poder para poder desviar la gestión de lo público hacia un beneficio privado. (Guía para la Gestión de Riesgo de Corrupción, Presidencia d ella Republica, 2015)</t>
    </r>
  </si>
  <si>
    <t>En caso afirmativo conteste:</t>
  </si>
  <si>
    <t>En caso negativo: Deje espacio en blanco</t>
  </si>
  <si>
    <t>RIESGO DE CORRUPCION</t>
  </si>
  <si>
    <t>POSIBLES CONSECUENCIAS O EFECTOS</t>
  </si>
  <si>
    <t>ACCIÓN U OMISIÓN</t>
  </si>
  <si>
    <t>USO DEL PODER</t>
  </si>
  <si>
    <t>DESVIAR LA GESTIÓN DE LO PUBLICO</t>
  </si>
  <si>
    <t>BENEFICIO PARTICULAR</t>
  </si>
  <si>
    <t>RESPONSABLE DEL RIESGO</t>
  </si>
  <si>
    <t>Internas</t>
  </si>
  <si>
    <t>Externas</t>
  </si>
  <si>
    <t>R1</t>
  </si>
  <si>
    <t>R2</t>
  </si>
  <si>
    <t>R3</t>
  </si>
  <si>
    <t>R4</t>
  </si>
  <si>
    <t>R5</t>
  </si>
  <si>
    <t>R6</t>
  </si>
  <si>
    <t>CONSOLIDADO CALIFICACIÓN DEL RIESGO DE CORRUPCION</t>
  </si>
  <si>
    <t xml:space="preserve">Raro </t>
  </si>
  <si>
    <t xml:space="preserve">Improbable </t>
  </si>
  <si>
    <t xml:space="preserve">Posible </t>
  </si>
  <si>
    <t xml:space="preserve">Probable </t>
  </si>
  <si>
    <t xml:space="preserve">Casi Seguro </t>
  </si>
  <si>
    <t>Nota: Puntaje de Impacto adaptado a la metodologia de la ANI (orientado a calibrar el nivel de exposición de riesgo similar al de riesgo institucional de la ANI)</t>
  </si>
  <si>
    <t>FUNCIONARIO</t>
  </si>
  <si>
    <t>Puntaje de Impacto de la Presidencia</t>
  </si>
  <si>
    <t>RARO</t>
  </si>
  <si>
    <t xml:space="preserve">Zona 1 de riesgo Bajo </t>
  </si>
  <si>
    <t xml:space="preserve">Zona 3 de riesgo Bajo </t>
  </si>
  <si>
    <t xml:space="preserve">Zona 8 de riesgo Moderado </t>
  </si>
  <si>
    <t>IMPROBABLE</t>
  </si>
  <si>
    <t xml:space="preserve">Zona 2 de riesgo Bajo </t>
  </si>
  <si>
    <t>Zona 7 de riesgo Moderado</t>
  </si>
  <si>
    <t>Zona 12 de riesgo de riesgo Alto</t>
  </si>
  <si>
    <t>POSIBLE</t>
  </si>
  <si>
    <t>Zona 4 de riesgo Moderada</t>
  </si>
  <si>
    <t>Zona 9 de riesgo Alto</t>
  </si>
  <si>
    <t>Zona 13 dede riesgo Extremo</t>
  </si>
  <si>
    <t>PROBABLE</t>
  </si>
  <si>
    <t>Zona 5 de riesgo Moderado</t>
  </si>
  <si>
    <t xml:space="preserve">Zona 10 de riesgo Alto </t>
  </si>
  <si>
    <t>Zona 14 de riesgo Extremo</t>
  </si>
  <si>
    <t>CASI SEGURO</t>
  </si>
  <si>
    <t xml:space="preserve">Zona 6 de riesgo Moderado </t>
  </si>
  <si>
    <t xml:space="preserve">Zona 11 de riesgo Alto </t>
  </si>
  <si>
    <t xml:space="preserve">Zona 15 de riesgo Extremo </t>
  </si>
  <si>
    <t>Riesgo Moderado (Z-4)</t>
  </si>
  <si>
    <t>Riesgo Moderado (Z-5)</t>
  </si>
  <si>
    <t>Riesgo Alto (Z-9)</t>
  </si>
  <si>
    <t>Riesgo Extremo (Z-13)</t>
  </si>
  <si>
    <t>Riesgo Extremo (Z-14)</t>
  </si>
  <si>
    <t>Riesgo Extremo (Z-15)</t>
  </si>
  <si>
    <t>Riesgo de corrupción</t>
  </si>
  <si>
    <t xml:space="preserve">directamente                                        directamente                                       directamente                                                 no disminuye                                       directamente                                       directamente                                         directamente                                                        no disminuye                                </t>
  </si>
  <si>
    <t>Nota2: Tratándose de riesgos de corrupción y soborno únicamente hay disminución de probabilidad. Es decir, para el impacto no opera el desplazamiento.</t>
  </si>
  <si>
    <t>Profesionales del área</t>
  </si>
  <si>
    <t>MEDIDAS ANTICORRUPCIÓN PROCESOS ESTRATEGICOS Y DE APOYO</t>
  </si>
  <si>
    <t>INDICADOR DE LAS ACCIONES</t>
  </si>
  <si>
    <t>1. 100%</t>
  </si>
  <si>
    <t xml:space="preserve">Emitir conceptos técnico favorables que no cumplan con la normatividad vigente en seguridad humana y sistemas de protección contra incendios.   </t>
  </si>
  <si>
    <t>R7</t>
  </si>
  <si>
    <t>R8</t>
  </si>
  <si>
    <t>Falsificar documentos Públicos.</t>
  </si>
  <si>
    <t>Vincular un servidor público sin el cumplimiento de los requisitos legales vigentes</t>
  </si>
  <si>
    <t xml:space="preserve">Dádivas para toma de decisiones contrarias  a derecho. </t>
  </si>
  <si>
    <t>R9</t>
  </si>
  <si>
    <t>R10</t>
  </si>
  <si>
    <t>R11</t>
  </si>
  <si>
    <t>R12</t>
  </si>
  <si>
    <t xml:space="preserve">Que por acción u omisión en la aplicación de los procedimientos y/o por uso indebido del poder se adelanten procesos de selección direccionados para favorecer a un particular          </t>
  </si>
  <si>
    <t xml:space="preserve"> Influencia del profesional por dadivas</t>
  </si>
  <si>
    <t>Inadecuada elaboración de los documentos previos, tales como estudios previos, pliegos de condiciones, análisis del sector y estudio del mercado</t>
  </si>
  <si>
    <t>Incumplimiento de especificaciones técnicas</t>
  </si>
  <si>
    <t>Recibir dadivas con el fin de realizar los pagos a los contratos sin el total de los requisitos establecidos.</t>
  </si>
  <si>
    <t>Omitir evaluaciones a procesos  para favorecer a un tercero</t>
  </si>
  <si>
    <t>1. El personal responsable de la evaluación desconoce y/o no se ha actualizado en la normatividad vigente.
2. Falta a los compromisos éticos por parte del funcionario que realiza la inspección.
3. Ofrecimiento y aceptación de dádivas.
4. Coacción por parte de superiores.</t>
  </si>
  <si>
    <t>1. El procedimiento de Autorevisión no se realiza por el usuario de forma adecuada.
2. Interpretaciones subjetivas por parte de quien realiza la inspección o influenciadas por el usuario.
3. Ofrecimiento de dádivas.
4. Coacción por parte de un tercero.</t>
  </si>
  <si>
    <t>1. Exposición de la comunidad a eventos de materialización del riesgo.
2. Personas lesionadas y / o muertas.
3. Llamados de atencion y/o sanciones disciplinarias a los responsables de la emisión del concepto.
4. Acciones administrativas de entes regulatorios y de control hacia la Entidad.
5. Derechos de petición por principio de igualdad interpuestos por la comunidad.
6. Detrimento de la imagen de la Entidad.</t>
  </si>
  <si>
    <t>1. Ofrecimiento y aceptación de dádivas.
2. Influencia de personal de la Entidad.
3. Coacción por parte de superiores.</t>
  </si>
  <si>
    <t>1. Ofrecimiento de dádivas.
2. Coacción por parte de un tercero.</t>
  </si>
  <si>
    <t>1. No verficar los requisitos de estudio y experiencia definidos en el manual de funciones y normatividad vigente a la fecha</t>
  </si>
  <si>
    <t>1. Procesos disciplinarios y sancionatorios</t>
  </si>
  <si>
    <t>GESTIÓN DEL TALENTO HUMANO</t>
  </si>
  <si>
    <t>1. Falta de principios éticos del  operador disciplinario</t>
  </si>
  <si>
    <t>1. Responsabilidad penal y disciplinaria.
2. Afectación del proceso en todas sus etapas.
3. Pérdida de la capacidad instalada con sus costos.</t>
  </si>
  <si>
    <t>EVALUACIÓN Y CONTROL (Asuntos Disciplinarios)</t>
  </si>
  <si>
    <t xml:space="preserve">1. Falta de idoneidad y/o desconocimiento de procedimientos y normas por parte servidores públicos (Personal de planta y/o contratistas de prestación de servicios) que permiten injerencia indebida de terceros en desarrollo de los proceso de selección.
2.Establecimiento de condiciones técnicas, reglas o parámetros en la estructuración técnica de los procesos de selección que permiten direccionar previamente su adjudicación.
3. Indebida aplicación de los criterios de evaluación
</t>
  </si>
  <si>
    <t>1. Detrimento Patrimonial
2. Investigaciones disciplinarias, fiscales y/o penales
3. Necesidades no satisfechas
4. Mala imagen y pérdida de confianza y credibilidad ante la comunidad y partes interesadas.
5. No ejecución del contrato
6. Acciones judiciales en contra de la Entidad 
7. Incumplimiento de las obligaciones contractuales.</t>
  </si>
  <si>
    <t>1. Incumplir el deber de atender los términos legales en las diferentes actuaciones procesales.</t>
  </si>
  <si>
    <t>1. Perdida del procesos.
2. Sanciones penales, fiscales y disciplinarias.</t>
  </si>
  <si>
    <t>1. Detrimento patrimonial</t>
  </si>
  <si>
    <t>1. Recibir obras bienes y/ o servicios que no cumplen con las especificaciones técnicas establecidas por la entidad</t>
  </si>
  <si>
    <t>1. Direccionamiento de contratación y o vinculación en favor de un tercero</t>
  </si>
  <si>
    <t>1. Incumplimiento  en la satisfacción de las necesidades  de la entidad</t>
  </si>
  <si>
    <t>1. Favor personal.</t>
  </si>
  <si>
    <t>1. Detrimento patrimonial.
2. Responsabilidades penales y administrativas.</t>
  </si>
  <si>
    <t>1. Tráfico de influencias.
2. Sobornos, dadivas.
3. Favor personal.
4. Orden del Superior Jerárquico.</t>
  </si>
  <si>
    <t>1. Favores personales.
2. Cuotas políticas.</t>
  </si>
  <si>
    <t>1. Favorecer a terceros.
2. Materialización de riesgos en los procesos no evaluados.</t>
  </si>
  <si>
    <t>EVALUACIÓN Y CONTROL (Evaluación independiente)</t>
  </si>
  <si>
    <t>IDENTIFICACIÓN DE RIESGOS DE CORRUPCION</t>
  </si>
  <si>
    <t>1. Capacitaciones dictadas</t>
  </si>
  <si>
    <t>Seguimiento de requermientos de modificación del Sistema de Información misional  donde se incluye el concepto técnico en Digital</t>
  </si>
  <si>
    <t>1. Seguimientos ejecutados</t>
  </si>
  <si>
    <t>1. Hacer seguimiento a la normatividad para la provisión de empleos.</t>
  </si>
  <si>
    <t xml:space="preserve">Actividades de socializaciòn para la prevención de posibles recibimientos de dádivas para direccionar los procesos.  </t>
  </si>
  <si>
    <t>1. Socializaciones realizadas</t>
  </si>
  <si>
    <t>Los funcionarios y contratistas cuyas funciones y objetos contractuales se relacionen con la gestión de procesos disciplinarios, aplicaran en todos los casos, los lineamientos de ley que garanticen el debido poceso y la toma de decisiones objetiva, evitando incurrir en fallos erróneos que vulneren los derechos de los servidores y pongan en riesgo a la Entidad; para ello, se recopilarán como evidencia los registros contemplados en la normatividad vigente.</t>
  </si>
  <si>
    <t>Denuncia del abogado.</t>
  </si>
  <si>
    <t>1. Denuncia del abogado.
2. Terminación del vinculo laboral o contractual.</t>
  </si>
  <si>
    <t>Realizar los análisis de sector en los  procesos de selección de contratación en atención a las normas vigentes</t>
  </si>
  <si>
    <t>Los funcionarios y contratistas cuyas funciones y objetos contractuales se relacionen con la gestión de procesos de contratación pública, aplicaran los lineamientos de ley y la verificación de los requisitos habilitantes de carácter técnico en los procesos de contratación, para optimizar la elaboración documental previa de los procesos contractuales, evitando el favorecimiento de terceros en contravía de los lineamientos de transparencia que rigen la contratación pública; para ello, cada expediente del proceso de contratación deberá contener como evidencia, los documento de análisis de sector y las fichas técnicas.</t>
  </si>
  <si>
    <t>1. Expedientes de procesos de contratación con evidencias completas</t>
  </si>
  <si>
    <t xml:space="preserve">1. Diligenciar formato de recibo a satisfaccion de  bienes o servicios.
2. Incluir el formato  recibo a satisfaccion en  el Procedimiento de Mantenimiento Correctivo de equipo Automotor  y Procedimiento Equipo Menor  </t>
  </si>
  <si>
    <t>1. Recibo a satisfacción de obras, bienes  servicios</t>
  </si>
  <si>
    <t>1. Verificacoiones realizadas</t>
  </si>
  <si>
    <t xml:space="preserve"> Oficina de Control Interno</t>
  </si>
  <si>
    <t>1. Ejercicios de evaluación independiente</t>
  </si>
  <si>
    <t>CUERPO DE BOMBEROS OFICIAL DE MONTERIA</t>
  </si>
  <si>
    <t>GESTION DOCUMENTAL</t>
  </si>
  <si>
    <t>JURIDICA</t>
  </si>
  <si>
    <t>TESORERIA</t>
  </si>
  <si>
    <t>CONTRATACION</t>
  </si>
  <si>
    <t>Juridica</t>
  </si>
  <si>
    <t>juridica</t>
  </si>
  <si>
    <t>Contratación</t>
  </si>
  <si>
    <t>Jurídica</t>
  </si>
  <si>
    <t>Gestión Recursos Fisicos</t>
  </si>
  <si>
    <t>GESTION RECURSOS FISICOS</t>
  </si>
  <si>
    <t>Tesorería</t>
  </si>
  <si>
    <t>Gestión de recursos físicos</t>
  </si>
  <si>
    <t>Gestión Talento Humano</t>
  </si>
  <si>
    <t>Conttrol Interno</t>
  </si>
  <si>
    <t>Asesor Control Interno</t>
  </si>
  <si>
    <t>Contraloría de Montería en auditoria Regular
Comité de Gestión y desempeño institucional
Jefe de la Oficina de Control Interno</t>
  </si>
  <si>
    <t>Jefe Capacitacion</t>
  </si>
  <si>
    <t>FUNCIONARIO DESIGNADO</t>
  </si>
  <si>
    <t>Todos los funcionarios y contratistas asignados para emitir concepto técnico de sistemas de protección contra incendios, deberán verificar el cumplimiento de los requisitos  y aplicar los controles definidos por la entidad con el propósito de no expedir conceptos equívocos o alterados que pongan en riesgo la integridad de la ciudadanía; para ello, deberán dejar como registro la lista de chequeo anexa a al concepto expedido</t>
  </si>
  <si>
    <t>Capacitación al personal asignado para emitir el concepto tecnico.</t>
  </si>
  <si>
    <t>Dirección</t>
  </si>
  <si>
    <t>Todos los funcionarios y contratistas asignados para emitir concepto técnico de sistemas de protección contra incendios, deberán aplicar a cabalidad, las actividades necesarias definidas por la entidad y dejar claro que este concepto es sin costo alguno  en el registro emitido, con el propósito de dar claridad y transparencia al servicio prestado.</t>
  </si>
  <si>
    <t>Los funcionarios y contratistas del área de Gestión de Talento Humano, cuyas funciones y objetos contractuales se relacionen con la vinculación de personal, deberán aplicar las actividades y controles contemplados en la Ley y definidas por la entidad, garantizando que el personal en proceso de vinculación cumpla con todos los requisitos legales vigentes, bloqueando de esta manera, la posibilidad de vinculaciones indebidas.</t>
  </si>
  <si>
    <t>Los funcionarios y contratistas cuyas funciones y objetos contractuales se relacionen con la gestión de procesos de contratación pública, aplicaran los lineamientos de ley y Colombia compra eficiente  y las siguientes herramientas en cada modalidad de contatación:  1. Procedimientos documentados para los tipos de contratación; 2. Inclusión en los pliegos modelo por modalidad de selección ; 3. Establecimiento de periodo de contra observaciones a los informes de evaluación; 6. En el informe de evaluación se emite el concepto de rechazo o habilidad del proponente (conformado por profesionales idoneos e idenpendientes); 7. Si el ordenador del gasto se aparta de la recomendación del Comié Evaluador lo debe hacer de manera motivada. Estos controles propenden por la transparencia de la contratación pública y reducen la posibilidad del favorecimiento ilícito de terceros; por  tanto, los expedientes contractuales deberan contar con todos los soportes que evidencien el debido proceso y la imparcilidad institucional.</t>
  </si>
  <si>
    <t>Los funcionarios y contratistas de la Oficina Asesora Jurídica, cuyas funciones y objetos contractuales se relacionen con la defensa judicial, deberán controlar a través del aplicativo-  Sistema Único de Gestión e Información Litigiosa del Estado - eKOGUl los términos de los procesos jurídicos a su cargo, con el objeto de realizar las actuaciones corespondientes de manera oportuna, eficiente y con la calidad requerida, reduciendo o eliminando la posibilidad de perdida de procesos de defensa jurídica y la materizalización de sanciones penales, fiscales y disciplinarias. Los procesos de defensa jurídica deberán documentarse de manea oportuna y completa en el aplicativo eKOGUI, como evidencia de las actuaciones realizadas.</t>
  </si>
  <si>
    <t>Los funcionarios y contratistas cuyas funciones y objetos contractuales se relacionen con el recibo de obras, bienes y servicios contratados por la Entidad, deberán asegurarse del cumplimiento de los requisitos y especificaciones de la ficha técnica solicitada en el proceso contractual correspondiente, garantizando el recibo satisfactorio de dichos productos, acorde con las necesidades institucionales. Como evidencia de estas verificaciones se contará con el formato de recibo a satisfacción, debidamente diligenciado.</t>
  </si>
  <si>
    <t xml:space="preserve">Los funcionarios y contratistas de la Oficina de control Interno, deberán atender durante el ejercicio de sus actividades,  los lineamientos de: la Resolución 136 de 2917,  asegurándose de cumplir estos lineamientos par garantizar la transparencia y objetividad de las actividades de evaluación independiente, evitando incurrir en actuaciones contra la ley y la ética, y deberán soportar cada una de sus actuaciones con la documentación de recolección de evidencias y conclusiones de cada proceso.
</t>
  </si>
  <si>
    <t>1) Presentación del plan anual de auditoria de la vigencia para aprobación en comité de gestión y desempeño instiucional.
2) Presentación avance plan anual de auditoria dos (2) veces al año.
3) Presentación ajustes plan anual, las veces que sean necesarias.</t>
  </si>
  <si>
    <t xml:space="preserve">Aplicar los controles establecidos en el manual de procesos y procedimiento </t>
  </si>
  <si>
    <t>Todos los funcionarios y contratistas cuyas funciones y objetos contractuales se relacionen con el pago a los contratos, deberán atender estrictamente los lineamientos definidos en el manual de procesos y procedimientos, validando que las cuentas contengan las condiciones y requisitos necesarios para la gestión del pago, evitando de esta manera, el detrimento patrimonial y la generación de procesos penales y administrativos. Las evidencias correspondientes corresponderán a los reistros generados en la aplicación de los controles  los soportes de las cuentas de cobro.</t>
  </si>
  <si>
    <t>MAPA DE CALOR</t>
  </si>
  <si>
    <t>CUERPO DE BOMBEROS OFICIAL DE MONTERIA
MATRIZ DE RIESGOS DE CORRUPCION 
VIGENCIA 2022</t>
  </si>
  <si>
    <t xml:space="preserve"> FECHA: Enero  18 de 2022</t>
  </si>
  <si>
    <t>R13</t>
  </si>
  <si>
    <t xml:space="preserve">1. Ausencia de controles eficaces por parte del  supervisor  que favorezcan al contratista en el cumplimiento de sus obligaciones.                                                                                                                                                                               2.	No elaboración del informe mensual de seguimiento a la ejecución de los contratos. 
3.	Ausencia o debilidad de medidas para tratar los conflictos de interés                 </t>
  </si>
  <si>
    <t>1. Intereses particulares o presión por parte de un tercero.</t>
  </si>
  <si>
    <t xml:space="preserve">1. Favorecer a terceros.
2. Detrimento de recursos publicos.                                                                                                                                                                                                                                                                                                                                                                         3. Incumplimiento  en la satisfacción de las necesidades  de la entidad                                                                                                                                     </t>
  </si>
  <si>
    <t>Manipulación de informes de seguimiento a contratos para favorecer a un tercero.</t>
  </si>
  <si>
    <t>Revelar información sensible para la entidad que pueda benificiar a un tercero en la estructuración, contratacion y/o ejecucion de un proyecto</t>
  </si>
  <si>
    <t>Ejecutar contratos sin el correcto seguimiento y control a las obligaciones establecidas  por parte del supervisor del proyecto para lograr el beneficio propio o de un tercero.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</si>
</sst>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00&quot;#"/>
    <numFmt numFmtId="165" formatCode="&quot;FECHA:&quot;\ mmmm\ dd\ &quot;de&quot;\ yyyy"/>
  </numFmts>
  <fonts count="58" x14ac:knownFonts="1">
    <font>
      <sz val="10"/>
      <name val="Arial"/>
    </font>
    <font>
      <b/>
      <sz val="16"/>
      <name val="Arial"/>
      <family val="2"/>
    </font>
    <font>
      <sz val="12"/>
      <name val="Arial"/>
      <family val="2"/>
    </font>
    <font>
      <b/>
      <sz val="12"/>
      <name val="Arial"/>
      <family val="2"/>
    </font>
    <font>
      <b/>
      <sz val="10"/>
      <name val="Arial"/>
      <family val="2"/>
    </font>
    <font>
      <sz val="8"/>
      <name val="Arial"/>
      <family val="2"/>
    </font>
    <font>
      <b/>
      <sz val="14"/>
      <name val="Arial"/>
      <family val="2"/>
    </font>
    <font>
      <sz val="10"/>
      <name val="Arial"/>
      <family val="2"/>
    </font>
    <font>
      <b/>
      <sz val="14"/>
      <color indexed="9"/>
      <name val="Arial"/>
      <family val="2"/>
    </font>
    <font>
      <sz val="14"/>
      <name val="Arial"/>
      <family val="2"/>
    </font>
    <font>
      <b/>
      <sz val="10"/>
      <color indexed="9"/>
      <name val="Arial"/>
      <family val="2"/>
    </font>
    <font>
      <b/>
      <sz val="20"/>
      <name val="Arial"/>
      <family val="2"/>
    </font>
    <font>
      <b/>
      <sz val="16"/>
      <color indexed="81"/>
      <name val="Tahoma"/>
      <family val="2"/>
    </font>
    <font>
      <b/>
      <sz val="24"/>
      <name val="Arial"/>
      <family val="2"/>
    </font>
    <font>
      <b/>
      <sz val="12"/>
      <color indexed="81"/>
      <name val="Tahoma"/>
      <family val="2"/>
    </font>
    <font>
      <sz val="12"/>
      <color indexed="81"/>
      <name val="Tahoma"/>
      <family val="2"/>
    </font>
    <font>
      <sz val="16"/>
      <name val="Arial"/>
      <family val="2"/>
    </font>
    <font>
      <b/>
      <sz val="9"/>
      <color indexed="81"/>
      <name val="Tahoma"/>
      <family val="2"/>
    </font>
    <font>
      <b/>
      <sz val="11"/>
      <name val="Arial"/>
      <family val="2"/>
    </font>
    <font>
      <sz val="11"/>
      <name val="Arial"/>
      <family val="2"/>
    </font>
    <font>
      <sz val="9"/>
      <color indexed="81"/>
      <name val="Tahoma"/>
      <family val="2"/>
    </font>
    <font>
      <sz val="9"/>
      <name val="Arial Narrow"/>
      <family val="2"/>
    </font>
    <font>
      <b/>
      <sz val="16"/>
      <name val="Arial Narrow"/>
      <family val="2"/>
    </font>
    <font>
      <sz val="10"/>
      <name val="Arial Narrow"/>
      <family val="2"/>
    </font>
    <font>
      <b/>
      <sz val="10"/>
      <name val="Arial Narrow"/>
      <family val="2"/>
    </font>
    <font>
      <b/>
      <sz val="14"/>
      <name val="Arial Narrow"/>
      <family val="2"/>
    </font>
    <font>
      <b/>
      <sz val="12"/>
      <name val="Arial Narrow"/>
      <family val="2"/>
    </font>
    <font>
      <b/>
      <sz val="18"/>
      <name val="Arial Narrow"/>
      <family val="2"/>
    </font>
    <font>
      <b/>
      <sz val="11"/>
      <name val="Arial Narrow"/>
      <family val="2"/>
    </font>
    <font>
      <sz val="12"/>
      <name val="Arial Narrow"/>
      <family val="2"/>
    </font>
    <font>
      <sz val="14"/>
      <name val="Arial Narrow"/>
      <family val="2"/>
    </font>
    <font>
      <sz val="18"/>
      <name val="Arial Narrow"/>
      <family val="2"/>
    </font>
    <font>
      <b/>
      <sz val="14"/>
      <color theme="0"/>
      <name val="Arial"/>
      <family val="2"/>
    </font>
    <font>
      <sz val="10"/>
      <color theme="0"/>
      <name val="Arial"/>
      <family val="2"/>
    </font>
    <font>
      <sz val="10"/>
      <color rgb="FFFF0000"/>
      <name val="Arial"/>
      <family val="2"/>
    </font>
    <font>
      <sz val="14"/>
      <color theme="1"/>
      <name val="Arial Narrow"/>
      <family val="2"/>
    </font>
    <font>
      <b/>
      <sz val="14"/>
      <color theme="1"/>
      <name val="Arial Narrow"/>
      <family val="2"/>
    </font>
    <font>
      <b/>
      <sz val="20"/>
      <color theme="1"/>
      <name val="Arial"/>
      <family val="2"/>
    </font>
    <font>
      <b/>
      <sz val="18"/>
      <color rgb="FFFF0000"/>
      <name val="Arial Narrow"/>
      <family val="2"/>
    </font>
    <font>
      <sz val="12"/>
      <color rgb="FFFF0000"/>
      <name val="Arial"/>
      <family val="2"/>
    </font>
    <font>
      <b/>
      <sz val="16"/>
      <color rgb="FFFF0000"/>
      <name val="Arial"/>
      <family val="2"/>
    </font>
    <font>
      <b/>
      <i/>
      <u/>
      <sz val="12"/>
      <name val="Arial"/>
      <family val="2"/>
    </font>
    <font>
      <sz val="12"/>
      <color theme="1"/>
      <name val="Calibri"/>
      <family val="2"/>
      <scheme val="minor"/>
    </font>
    <font>
      <b/>
      <sz val="10"/>
      <color indexed="81"/>
      <name val="Arial"/>
      <family val="2"/>
    </font>
    <font>
      <b/>
      <sz val="16"/>
      <color rgb="FFFF0000"/>
      <name val="Arial Narrow"/>
      <family val="2"/>
    </font>
    <font>
      <sz val="11"/>
      <name val="Arial Narrow"/>
      <family val="2"/>
    </font>
    <font>
      <sz val="8"/>
      <name val="Arial Narrow"/>
      <family val="2"/>
    </font>
    <font>
      <sz val="11"/>
      <color rgb="FFFF0000"/>
      <name val="Arial"/>
      <family val="2"/>
    </font>
    <font>
      <b/>
      <sz val="12"/>
      <color indexed="81"/>
      <name val="Arial"/>
      <family val="2"/>
    </font>
    <font>
      <b/>
      <sz val="14"/>
      <color rgb="FFFF0000"/>
      <name val="Arial"/>
      <family val="2"/>
    </font>
    <font>
      <b/>
      <sz val="14"/>
      <color theme="3" tint="0.39997558519241921"/>
      <name val="Arial Narrow"/>
      <family val="2"/>
    </font>
    <font>
      <sz val="8"/>
      <name val="Arial"/>
      <family val="2"/>
    </font>
    <font>
      <b/>
      <sz val="9"/>
      <color rgb="FF000000"/>
      <name val="Tahoma"/>
      <family val="2"/>
    </font>
    <font>
      <sz val="12"/>
      <color rgb="FF000000"/>
      <name val="Tahoma"/>
      <family val="2"/>
    </font>
    <font>
      <b/>
      <sz val="10"/>
      <color rgb="FF000000"/>
      <name val="Arial"/>
      <family val="2"/>
    </font>
    <font>
      <b/>
      <sz val="12"/>
      <color rgb="FF000000"/>
      <name val="Tahoma"/>
      <family val="2"/>
    </font>
    <font>
      <sz val="9"/>
      <color rgb="FF000000"/>
      <name val="Tahoma"/>
      <family val="2"/>
    </font>
    <font>
      <b/>
      <sz val="14"/>
      <name val="Tahoma"/>
      <family val="2"/>
    </font>
  </fonts>
  <fills count="17">
    <fill>
      <patternFill patternType="none"/>
    </fill>
    <fill>
      <patternFill patternType="gray125"/>
    </fill>
    <fill>
      <patternFill patternType="solid">
        <fgColor indexed="54"/>
        <bgColor indexed="64"/>
      </patternFill>
    </fill>
    <fill>
      <patternFill patternType="solid">
        <fgColor indexed="9"/>
        <bgColor indexed="64"/>
      </patternFill>
    </fill>
    <fill>
      <patternFill patternType="solid">
        <fgColor indexed="22"/>
        <bgColor indexed="64"/>
      </patternFill>
    </fill>
    <fill>
      <patternFill patternType="solid">
        <fgColor rgb="FF666699"/>
        <bgColor indexed="64"/>
      </patternFill>
    </fill>
    <fill>
      <patternFill patternType="solid">
        <fgColor rgb="FF00B050"/>
        <bgColor indexed="64"/>
      </patternFill>
    </fill>
    <fill>
      <patternFill patternType="solid">
        <fgColor rgb="FFFF0000"/>
        <bgColor indexed="64"/>
      </patternFill>
    </fill>
    <fill>
      <patternFill patternType="solid">
        <fgColor theme="5" tint="-0.499984740745262"/>
        <bgColor indexed="64"/>
      </patternFill>
    </fill>
    <fill>
      <patternFill patternType="solid">
        <fgColor rgb="FFFFFF00"/>
        <bgColor indexed="64"/>
      </patternFill>
    </fill>
    <fill>
      <patternFill patternType="solid">
        <fgColor theme="3" tint="0.79998168889431442"/>
        <bgColor indexed="64"/>
      </patternFill>
    </fill>
    <fill>
      <patternFill patternType="solid">
        <fgColor theme="5"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6" tint="0.39997558519241921"/>
        <bgColor indexed="64"/>
      </patternFill>
    </fill>
    <fill>
      <patternFill patternType="solid">
        <fgColor theme="2" tint="-0.249977111117893"/>
        <bgColor indexed="64"/>
      </patternFill>
    </fill>
  </fills>
  <borders count="99">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diagonal/>
    </border>
    <border>
      <left style="thin">
        <color indexed="64"/>
      </left>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medium">
        <color auto="1"/>
      </left>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thin">
        <color auto="1"/>
      </top>
      <bottom/>
      <diagonal/>
    </border>
    <border>
      <left style="thin">
        <color auto="1"/>
      </left>
      <right/>
      <top style="thin">
        <color auto="1"/>
      </top>
      <bottom style="medium">
        <color auto="1"/>
      </bottom>
      <diagonal/>
    </border>
    <border>
      <left style="medium">
        <color auto="1"/>
      </left>
      <right style="medium">
        <color auto="1"/>
      </right>
      <top style="thin">
        <color auto="1"/>
      </top>
      <bottom/>
      <diagonal/>
    </border>
    <border>
      <left/>
      <right/>
      <top style="thin">
        <color auto="1"/>
      </top>
      <bottom/>
      <diagonal/>
    </border>
    <border>
      <left style="thin">
        <color indexed="64"/>
      </left>
      <right style="medium">
        <color indexed="64"/>
      </right>
      <top style="thin">
        <color indexed="64"/>
      </top>
      <bottom style="thin">
        <color indexed="64"/>
      </bottom>
      <diagonal/>
    </border>
    <border>
      <left/>
      <right style="hair">
        <color indexed="64"/>
      </right>
      <top style="medium">
        <color indexed="64"/>
      </top>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medium">
        <color indexed="64"/>
      </left>
      <right style="hair">
        <color indexed="64"/>
      </right>
      <top style="hair">
        <color indexed="64"/>
      </top>
      <bottom/>
      <diagonal/>
    </border>
    <border>
      <left style="hair">
        <color indexed="64"/>
      </left>
      <right style="hair">
        <color indexed="64"/>
      </right>
      <top/>
      <bottom/>
      <diagonal/>
    </border>
    <border>
      <left style="hair">
        <color indexed="64"/>
      </left>
      <right/>
      <top/>
      <bottom/>
      <diagonal/>
    </border>
    <border>
      <left style="medium">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auto="1"/>
      </right>
      <top style="thin">
        <color auto="1"/>
      </top>
      <bottom style="thin">
        <color auto="1"/>
      </bottom>
      <diagonal/>
    </border>
    <border>
      <left style="medium">
        <color indexed="64"/>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hair">
        <color indexed="64"/>
      </left>
      <right/>
      <top style="medium">
        <color indexed="64"/>
      </top>
      <bottom/>
      <diagonal/>
    </border>
    <border>
      <left style="hair">
        <color indexed="64"/>
      </left>
      <right/>
      <top/>
      <bottom style="hair">
        <color indexed="64"/>
      </bottom>
      <diagonal/>
    </border>
    <border>
      <left style="hair">
        <color indexed="64"/>
      </left>
      <right style="hair">
        <color indexed="64"/>
      </right>
      <top style="medium">
        <color indexed="64"/>
      </top>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hair">
        <color indexed="64"/>
      </left>
      <right/>
      <top/>
      <bottom style="medium">
        <color indexed="64"/>
      </bottom>
      <diagonal/>
    </border>
  </borders>
  <cellStyleXfs count="2">
    <xf numFmtId="0" fontId="0" fillId="0" borderId="0"/>
    <xf numFmtId="0" fontId="7" fillId="0" borderId="0"/>
  </cellStyleXfs>
  <cellXfs count="575">
    <xf numFmtId="0" fontId="0" fillId="0" borderId="0" xfId="0"/>
    <xf numFmtId="0" fontId="0" fillId="0" borderId="0" xfId="0" applyBorder="1"/>
    <xf numFmtId="0" fontId="9" fillId="0" borderId="0" xfId="0" applyFont="1"/>
    <xf numFmtId="0" fontId="10" fillId="2" borderId="1" xfId="0" applyFont="1" applyFill="1" applyBorder="1" applyAlignment="1">
      <alignment horizontal="center" vertical="center" wrapText="1"/>
    </xf>
    <xf numFmtId="0" fontId="0" fillId="0" borderId="0" xfId="0" applyAlignment="1">
      <alignment horizontal="center" vertical="center" wrapText="1"/>
    </xf>
    <xf numFmtId="0" fontId="7" fillId="0" borderId="0" xfId="0" applyFont="1"/>
    <xf numFmtId="0" fontId="6" fillId="0" borderId="2" xfId="0" applyFont="1" applyBorder="1" applyAlignment="1">
      <alignment horizontal="center" vertical="top" wrapText="1"/>
    </xf>
    <xf numFmtId="0" fontId="10" fillId="2"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0" xfId="0" applyBorder="1" applyAlignment="1">
      <alignment horizontal="center" vertical="center" wrapText="1"/>
    </xf>
    <xf numFmtId="0" fontId="10" fillId="5" borderId="1" xfId="0" applyFont="1" applyFill="1" applyBorder="1" applyAlignment="1">
      <alignment horizontal="center" vertical="center" wrapText="1"/>
    </xf>
    <xf numFmtId="0" fontId="0" fillId="3" borderId="0" xfId="0" applyFill="1" applyBorder="1" applyAlignment="1">
      <alignment horizontal="center" vertical="center" wrapText="1"/>
    </xf>
    <xf numFmtId="0" fontId="7" fillId="0" borderId="1" xfId="0" applyFont="1" applyBorder="1" applyAlignment="1">
      <alignment horizontal="center" vertical="center"/>
    </xf>
    <xf numFmtId="0" fontId="0" fillId="0" borderId="1" xfId="0" applyBorder="1"/>
    <xf numFmtId="0" fontId="0" fillId="0" borderId="0" xfId="0" applyBorder="1" applyAlignment="1">
      <alignment horizontal="center" vertical="center"/>
    </xf>
    <xf numFmtId="0" fontId="7" fillId="0" borderId="0" xfId="0" applyFont="1" applyBorder="1" applyAlignment="1">
      <alignment horizontal="center" vertical="center"/>
    </xf>
    <xf numFmtId="0" fontId="7" fillId="0" borderId="1" xfId="0" applyFont="1" applyBorder="1" applyAlignment="1">
      <alignment horizontal="left" vertical="center"/>
    </xf>
    <xf numFmtId="0" fontId="0" fillId="0" borderId="1" xfId="0" applyBorder="1" applyAlignment="1">
      <alignment horizontal="center" vertical="center"/>
    </xf>
    <xf numFmtId="0" fontId="7" fillId="0" borderId="1" xfId="0" applyFont="1" applyBorder="1"/>
    <xf numFmtId="0" fontId="4" fillId="0" borderId="0" xfId="0" applyFont="1" applyFill="1" applyBorder="1" applyAlignment="1">
      <alignment horizontal="center" wrapText="1"/>
    </xf>
    <xf numFmtId="0" fontId="7" fillId="0" borderId="0" xfId="0" applyFont="1" applyAlignment="1">
      <alignment wrapText="1"/>
    </xf>
    <xf numFmtId="0" fontId="13" fillId="3" borderId="0" xfId="0" applyFont="1" applyFill="1" applyBorder="1" applyAlignment="1">
      <alignment horizontal="center" vertical="center"/>
    </xf>
    <xf numFmtId="0" fontId="6" fillId="0" borderId="4" xfId="0" applyFont="1" applyBorder="1" applyAlignment="1">
      <alignment horizontal="center" vertical="top" wrapText="1"/>
    </xf>
    <xf numFmtId="0" fontId="32" fillId="6" borderId="5" xfId="0" applyFont="1" applyFill="1" applyBorder="1" applyAlignment="1">
      <alignment vertical="top" wrapText="1"/>
    </xf>
    <xf numFmtId="0" fontId="32" fillId="7" borderId="5" xfId="0" applyFont="1" applyFill="1" applyBorder="1" applyAlignment="1">
      <alignment vertical="top" wrapText="1"/>
    </xf>
    <xf numFmtId="0" fontId="32" fillId="7" borderId="5" xfId="0" applyFont="1" applyFill="1" applyBorder="1" applyAlignment="1">
      <alignment horizontal="center" vertical="center" wrapText="1"/>
    </xf>
    <xf numFmtId="0" fontId="32" fillId="8" borderId="5" xfId="0" applyFont="1" applyFill="1" applyBorder="1" applyAlignment="1">
      <alignment horizontal="center" vertical="center" wrapText="1"/>
    </xf>
    <xf numFmtId="0" fontId="7" fillId="0" borderId="0" xfId="0" applyFont="1" applyBorder="1" applyAlignment="1">
      <alignment horizontal="left" vertical="center"/>
    </xf>
    <xf numFmtId="0" fontId="32" fillId="7" borderId="5" xfId="0" applyFont="1" applyFill="1" applyBorder="1" applyAlignment="1">
      <alignment horizontal="right" vertical="top" wrapText="1"/>
    </xf>
    <xf numFmtId="0" fontId="32" fillId="6" borderId="5" xfId="0" applyFont="1" applyFill="1" applyBorder="1" applyAlignment="1">
      <alignment horizontal="center" vertical="center" wrapText="1"/>
    </xf>
    <xf numFmtId="0" fontId="33" fillId="6" borderId="5" xfId="0" applyFont="1" applyFill="1" applyBorder="1" applyAlignment="1">
      <alignment vertical="top" wrapText="1"/>
    </xf>
    <xf numFmtId="0" fontId="33" fillId="6" borderId="6" xfId="0" applyFont="1" applyFill="1" applyBorder="1" applyAlignment="1">
      <alignment vertical="top" wrapText="1"/>
    </xf>
    <xf numFmtId="0" fontId="32" fillId="7" borderId="7" xfId="0" applyFont="1" applyFill="1" applyBorder="1" applyAlignment="1">
      <alignment vertical="top" wrapText="1"/>
    </xf>
    <xf numFmtId="0" fontId="32" fillId="8" borderId="5" xfId="0" applyFont="1" applyFill="1" applyBorder="1" applyAlignment="1">
      <alignment vertical="top" wrapText="1"/>
    </xf>
    <xf numFmtId="0" fontId="32" fillId="8" borderId="7" xfId="0" applyFont="1" applyFill="1" applyBorder="1" applyAlignment="1">
      <alignment vertical="top" wrapText="1"/>
    </xf>
    <xf numFmtId="0" fontId="6" fillId="9" borderId="5" xfId="0" applyFont="1" applyFill="1" applyBorder="1" applyAlignment="1">
      <alignment horizontal="center" vertical="center" wrapText="1"/>
    </xf>
    <xf numFmtId="0" fontId="6" fillId="9" borderId="5" xfId="0" applyFont="1" applyFill="1" applyBorder="1" applyAlignment="1">
      <alignment vertical="top" wrapText="1"/>
    </xf>
    <xf numFmtId="0" fontId="0" fillId="0" borderId="8" xfId="0" applyBorder="1"/>
    <xf numFmtId="0" fontId="4" fillId="0" borderId="0" xfId="0" applyFont="1" applyBorder="1" applyAlignment="1">
      <alignment horizontal="center" vertical="center"/>
    </xf>
    <xf numFmtId="0" fontId="2" fillId="0" borderId="0" xfId="0" applyFont="1" applyBorder="1" applyAlignment="1">
      <alignment horizontal="center" vertical="center"/>
    </xf>
    <xf numFmtId="0" fontId="34" fillId="0" borderId="0" xfId="0" applyFont="1" applyBorder="1" applyAlignment="1">
      <alignment horizontal="center" vertical="center"/>
    </xf>
    <xf numFmtId="0" fontId="3" fillId="0" borderId="1" xfId="0" applyFont="1" applyBorder="1"/>
    <xf numFmtId="0" fontId="0" fillId="0" borderId="0" xfId="0" applyAlignment="1">
      <alignment horizontal="center"/>
    </xf>
    <xf numFmtId="0" fontId="4" fillId="0" borderId="0" xfId="0" applyFont="1" applyBorder="1" applyAlignment="1">
      <alignment wrapText="1"/>
    </xf>
    <xf numFmtId="0" fontId="0" fillId="0" borderId="0" xfId="0" applyBorder="1" applyAlignment="1">
      <alignment horizontal="center"/>
    </xf>
    <xf numFmtId="0" fontId="4" fillId="10" borderId="1" xfId="0" applyFont="1" applyFill="1" applyBorder="1" applyAlignment="1">
      <alignment horizontal="center" vertical="center" wrapText="1"/>
    </xf>
    <xf numFmtId="0" fontId="8" fillId="2" borderId="9" xfId="0" applyFont="1" applyFill="1" applyBorder="1" applyAlignment="1">
      <alignment vertical="center" wrapText="1"/>
    </xf>
    <xf numFmtId="0" fontId="8" fillId="2" borderId="10" xfId="0" applyFont="1" applyFill="1" applyBorder="1" applyAlignment="1">
      <alignment vertical="center" wrapText="1"/>
    </xf>
    <xf numFmtId="0" fontId="8" fillId="2" borderId="11" xfId="0" applyFont="1" applyFill="1" applyBorder="1" applyAlignment="1">
      <alignment vertical="center" wrapText="1"/>
    </xf>
    <xf numFmtId="0" fontId="8" fillId="2" borderId="12" xfId="0" applyFont="1" applyFill="1" applyBorder="1" applyAlignment="1">
      <alignment vertical="center" wrapText="1"/>
    </xf>
    <xf numFmtId="0" fontId="8" fillId="2" borderId="13" xfId="0" applyFont="1" applyFill="1" applyBorder="1" applyAlignment="1">
      <alignment vertical="center" wrapText="1"/>
    </xf>
    <xf numFmtId="0" fontId="7" fillId="9" borderId="1" xfId="0" applyFont="1" applyFill="1" applyBorder="1"/>
    <xf numFmtId="0" fontId="7" fillId="6" borderId="14" xfId="0" applyFont="1" applyFill="1" applyBorder="1"/>
    <xf numFmtId="0" fontId="7" fillId="6" borderId="1" xfId="0" applyFont="1" applyFill="1" applyBorder="1"/>
    <xf numFmtId="0" fontId="7" fillId="6" borderId="1" xfId="0" applyFont="1" applyFill="1" applyBorder="1" applyAlignment="1">
      <alignment horizontal="center"/>
    </xf>
    <xf numFmtId="0" fontId="4" fillId="9" borderId="1" xfId="0" applyFont="1" applyFill="1" applyBorder="1" applyAlignment="1">
      <alignment horizontal="center" wrapText="1"/>
    </xf>
    <xf numFmtId="0" fontId="7" fillId="7" borderId="1" xfId="0" applyFont="1" applyFill="1" applyBorder="1"/>
    <xf numFmtId="0" fontId="4" fillId="7" borderId="1" xfId="0" applyFont="1" applyFill="1" applyBorder="1" applyAlignment="1">
      <alignment horizontal="center" wrapText="1"/>
    </xf>
    <xf numFmtId="0" fontId="7" fillId="11" borderId="1" xfId="0" applyFont="1" applyFill="1" applyBorder="1"/>
    <xf numFmtId="0" fontId="4" fillId="11" borderId="1" xfId="0" applyFont="1" applyFill="1" applyBorder="1" applyAlignment="1">
      <alignment horizontal="center" wrapText="1"/>
    </xf>
    <xf numFmtId="0" fontId="4" fillId="6" borderId="15" xfId="0" applyFont="1" applyFill="1" applyBorder="1" applyAlignment="1">
      <alignment horizontal="center" wrapText="1"/>
    </xf>
    <xf numFmtId="0" fontId="4" fillId="10" borderId="16"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17" xfId="0" applyFont="1" applyBorder="1" applyAlignment="1">
      <alignment horizontal="center" vertical="center" wrapText="1"/>
    </xf>
    <xf numFmtId="0" fontId="0" fillId="0" borderId="0" xfId="0" applyAlignment="1">
      <alignment wrapText="1"/>
    </xf>
    <xf numFmtId="0" fontId="0" fillId="0" borderId="18" xfId="0" applyBorder="1"/>
    <xf numFmtId="0" fontId="0" fillId="0" borderId="19" xfId="0" applyBorder="1"/>
    <xf numFmtId="0" fontId="0" fillId="0" borderId="20" xfId="0" applyBorder="1" applyAlignment="1">
      <alignment horizontal="center"/>
    </xf>
    <xf numFmtId="0" fontId="0" fillId="0" borderId="21" xfId="0" applyBorder="1" applyAlignment="1">
      <alignment horizontal="center"/>
    </xf>
    <xf numFmtId="0" fontId="0" fillId="0" borderId="5" xfId="0" applyBorder="1" applyAlignment="1">
      <alignment horizontal="center"/>
    </xf>
    <xf numFmtId="0" fontId="0" fillId="0" borderId="22" xfId="0" applyBorder="1" applyAlignment="1">
      <alignment horizontal="center"/>
    </xf>
    <xf numFmtId="0" fontId="0" fillId="0" borderId="2" xfId="0" applyBorder="1" applyAlignment="1">
      <alignment horizontal="center"/>
    </xf>
    <xf numFmtId="0" fontId="0" fillId="0" borderId="6" xfId="0" applyBorder="1" applyAlignment="1">
      <alignment horizontal="center"/>
    </xf>
    <xf numFmtId="0" fontId="0" fillId="0" borderId="0" xfId="0" applyAlignment="1">
      <alignment horizontal="right"/>
    </xf>
    <xf numFmtId="0" fontId="30" fillId="12" borderId="0" xfId="0" applyFont="1" applyFill="1"/>
    <xf numFmtId="0" fontId="25" fillId="12" borderId="0" xfId="0" applyFont="1" applyFill="1" applyBorder="1" applyAlignment="1" applyProtection="1">
      <alignment vertical="justify" wrapText="1"/>
    </xf>
    <xf numFmtId="0" fontId="30" fillId="12" borderId="0" xfId="0" applyFont="1" applyFill="1" applyBorder="1" applyProtection="1"/>
    <xf numFmtId="0" fontId="30" fillId="12" borderId="0" xfId="0" applyFont="1" applyFill="1" applyBorder="1" applyAlignment="1" applyProtection="1">
      <alignment vertical="center"/>
    </xf>
    <xf numFmtId="0" fontId="0" fillId="3" borderId="3" xfId="0" applyFill="1" applyBorder="1" applyAlignment="1">
      <alignment horizontal="center" vertical="center" wrapText="1"/>
    </xf>
    <xf numFmtId="0" fontId="0" fillId="3" borderId="1" xfId="0" applyFill="1" applyBorder="1" applyAlignment="1">
      <alignment horizontal="center" vertical="center" wrapText="1"/>
    </xf>
    <xf numFmtId="0" fontId="8" fillId="5" borderId="15" xfId="0" applyFont="1" applyFill="1" applyBorder="1" applyAlignment="1">
      <alignment horizontal="center" vertical="center" wrapText="1"/>
    </xf>
    <xf numFmtId="0" fontId="3" fillId="0" borderId="0" xfId="0" applyFont="1" applyBorder="1" applyAlignment="1">
      <alignment horizontal="center" vertical="center" wrapText="1"/>
    </xf>
    <xf numFmtId="0" fontId="7" fillId="0" borderId="0" xfId="0" applyFont="1" applyBorder="1" applyAlignment="1">
      <alignment wrapText="1"/>
    </xf>
    <xf numFmtId="0" fontId="8" fillId="5" borderId="29" xfId="0" applyFont="1" applyFill="1" applyBorder="1" applyAlignment="1">
      <alignment vertical="center" wrapText="1"/>
    </xf>
    <xf numFmtId="0" fontId="8" fillId="5" borderId="9" xfId="0" applyFont="1" applyFill="1" applyBorder="1" applyAlignment="1">
      <alignment vertical="center" wrapText="1"/>
    </xf>
    <xf numFmtId="0" fontId="5" fillId="3" borderId="3"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15" xfId="0" applyFont="1" applyFill="1" applyBorder="1" applyAlignment="1">
      <alignment horizontal="center" vertical="center"/>
    </xf>
    <xf numFmtId="0" fontId="2" fillId="3" borderId="0" xfId="0" applyFont="1" applyFill="1" applyBorder="1" applyAlignment="1">
      <alignment horizontal="left" vertical="center" wrapText="1"/>
    </xf>
    <xf numFmtId="0" fontId="5" fillId="3" borderId="0" xfId="0" applyFont="1" applyFill="1" applyBorder="1" applyAlignment="1">
      <alignment horizontal="center" vertical="center"/>
    </xf>
    <xf numFmtId="0" fontId="23" fillId="12" borderId="0" xfId="0" applyFont="1" applyFill="1"/>
    <xf numFmtId="0" fontId="24" fillId="12" borderId="0" xfId="0" applyFont="1" applyFill="1" applyAlignment="1">
      <alignment horizontal="right"/>
    </xf>
    <xf numFmtId="0" fontId="29" fillId="12" borderId="0" xfId="0" applyFont="1" applyFill="1" applyBorder="1" applyAlignment="1">
      <alignment horizontal="left"/>
    </xf>
    <xf numFmtId="0" fontId="0" fillId="12" borderId="0" xfId="0" applyFill="1"/>
    <xf numFmtId="0" fontId="30" fillId="12" borderId="0" xfId="0" applyFont="1" applyFill="1" applyProtection="1"/>
    <xf numFmtId="0" fontId="30" fillId="12" borderId="0" xfId="0" applyFont="1" applyFill="1" applyAlignment="1" applyProtection="1">
      <alignment vertical="center"/>
    </xf>
    <xf numFmtId="0" fontId="30" fillId="12" borderId="0" xfId="0" applyFont="1" applyFill="1" applyAlignment="1" applyProtection="1">
      <alignment horizontal="right"/>
    </xf>
    <xf numFmtId="0" fontId="30" fillId="12" borderId="0" xfId="0" applyFont="1" applyFill="1" applyBorder="1" applyAlignment="1" applyProtection="1"/>
    <xf numFmtId="0" fontId="25" fillId="12" borderId="0" xfId="0" applyFont="1" applyFill="1" applyBorder="1" applyAlignment="1" applyProtection="1">
      <alignment vertical="center" wrapText="1"/>
    </xf>
    <xf numFmtId="0" fontId="30" fillId="12" borderId="0" xfId="0" applyFont="1" applyFill="1" applyBorder="1" applyAlignment="1" applyProtection="1">
      <alignment vertical="center" wrapText="1"/>
    </xf>
    <xf numFmtId="0" fontId="31" fillId="12" borderId="0" xfId="0" applyFont="1" applyFill="1"/>
    <xf numFmtId="0" fontId="25" fillId="12" borderId="18" xfId="0" applyFont="1" applyFill="1" applyBorder="1" applyAlignment="1" applyProtection="1">
      <alignment horizontal="left" vertical="center" wrapText="1"/>
    </xf>
    <xf numFmtId="0" fontId="25" fillId="12" borderId="19" xfId="0" applyFont="1" applyFill="1" applyBorder="1" applyAlignment="1" applyProtection="1">
      <alignment horizontal="left" vertical="center" wrapText="1"/>
    </xf>
    <xf numFmtId="0" fontId="25" fillId="12" borderId="20" xfId="0" applyFont="1" applyFill="1" applyBorder="1" applyAlignment="1" applyProtection="1">
      <alignment horizontal="left" vertical="center" wrapText="1"/>
    </xf>
    <xf numFmtId="0" fontId="25" fillId="13" borderId="68" xfId="0" applyFont="1" applyFill="1" applyBorder="1" applyAlignment="1">
      <alignment vertical="center" wrapText="1"/>
    </xf>
    <xf numFmtId="0" fontId="25" fillId="13" borderId="73" xfId="0" applyFont="1" applyFill="1" applyBorder="1" applyAlignment="1">
      <alignment vertical="center" wrapText="1"/>
    </xf>
    <xf numFmtId="0" fontId="22" fillId="13" borderId="79" xfId="0" applyFont="1" applyFill="1" applyBorder="1" applyAlignment="1" applyProtection="1">
      <alignment horizontal="center" vertical="center" textRotation="90" wrapText="1"/>
    </xf>
    <xf numFmtId="0" fontId="25" fillId="13" borderId="77" xfId="0" applyFont="1" applyFill="1" applyBorder="1" applyAlignment="1" applyProtection="1">
      <alignment horizontal="center" vertical="center" wrapText="1"/>
    </xf>
    <xf numFmtId="0" fontId="26" fillId="13" borderId="74" xfId="0" applyFont="1" applyFill="1" applyBorder="1" applyAlignment="1" applyProtection="1">
      <alignment horizontal="center" vertical="center" wrapText="1"/>
    </xf>
    <xf numFmtId="1" fontId="36" fillId="12" borderId="49" xfId="0" applyNumberFormat="1" applyFont="1" applyFill="1" applyBorder="1" applyAlignment="1" applyProtection="1">
      <alignment horizontal="center" vertical="center" wrapText="1"/>
    </xf>
    <xf numFmtId="0" fontId="35" fillId="12" borderId="49" xfId="0" applyFont="1" applyFill="1" applyBorder="1" applyProtection="1"/>
    <xf numFmtId="0" fontId="30" fillId="12" borderId="0" xfId="0" applyFont="1" applyFill="1" applyBorder="1" applyAlignment="1" applyProtection="1">
      <alignment horizontal="left" vertical="center" wrapText="1"/>
    </xf>
    <xf numFmtId="0" fontId="25" fillId="13" borderId="74" xfId="0" applyFont="1" applyFill="1" applyBorder="1" applyAlignment="1" applyProtection="1">
      <alignment horizontal="center" vertical="center" wrapText="1"/>
    </xf>
    <xf numFmtId="0" fontId="25" fillId="13" borderId="74" xfId="0" applyFont="1" applyFill="1" applyBorder="1" applyAlignment="1">
      <alignment horizontal="center" vertical="center" wrapText="1"/>
    </xf>
    <xf numFmtId="0" fontId="30" fillId="12" borderId="0" xfId="0" applyFont="1" applyFill="1" applyBorder="1" applyAlignment="1" applyProtection="1">
      <alignment horizontal="left" vertical="top"/>
    </xf>
    <xf numFmtId="0" fontId="30" fillId="12" borderId="0" xfId="0" applyFont="1" applyFill="1" applyBorder="1" applyAlignment="1" applyProtection="1">
      <alignment horizontal="left" vertical="center" wrapText="1"/>
    </xf>
    <xf numFmtId="0" fontId="25" fillId="13" borderId="92" xfId="0" applyFont="1" applyFill="1" applyBorder="1" applyAlignment="1" applyProtection="1">
      <alignment horizontal="center" vertical="center" wrapText="1"/>
    </xf>
    <xf numFmtId="0" fontId="25" fillId="13" borderId="80" xfId="0" applyFont="1" applyFill="1" applyBorder="1" applyAlignment="1" applyProtection="1">
      <alignment horizontal="center" vertical="center" wrapText="1"/>
    </xf>
    <xf numFmtId="0" fontId="29" fillId="12" borderId="0" xfId="0" applyFont="1" applyFill="1" applyBorder="1" applyAlignment="1">
      <alignment horizontal="left" vertical="center" wrapText="1"/>
    </xf>
    <xf numFmtId="0" fontId="25" fillId="12" borderId="49" xfId="0" applyFont="1" applyFill="1" applyBorder="1" applyAlignment="1" applyProtection="1">
      <alignment horizontal="center" vertical="center" wrapText="1"/>
    </xf>
    <xf numFmtId="0" fontId="25" fillId="13" borderId="73" xfId="0" applyFont="1" applyFill="1" applyBorder="1" applyAlignment="1">
      <alignment horizontal="center" vertical="center" wrapText="1"/>
    </xf>
    <xf numFmtId="0" fontId="25" fillId="13" borderId="80" xfId="0" applyFont="1" applyFill="1" applyBorder="1" applyAlignment="1" applyProtection="1">
      <alignment horizontal="center" vertical="center" wrapText="1"/>
    </xf>
    <xf numFmtId="0" fontId="26" fillId="13" borderId="80" xfId="0" applyFont="1" applyFill="1" applyBorder="1" applyAlignment="1" applyProtection="1">
      <alignment horizontal="center" vertical="center" wrapText="1"/>
    </xf>
    <xf numFmtId="0" fontId="30" fillId="12" borderId="49" xfId="0" applyFont="1" applyFill="1" applyBorder="1" applyAlignment="1" applyProtection="1">
      <alignment horizontal="center" vertical="top" wrapText="1"/>
    </xf>
    <xf numFmtId="0" fontId="29" fillId="12" borderId="0" xfId="0" applyFont="1" applyFill="1" applyBorder="1" applyAlignment="1" applyProtection="1">
      <alignment horizontal="left" vertical="center" wrapText="1"/>
    </xf>
    <xf numFmtId="0" fontId="30" fillId="12" borderId="0" xfId="0" applyFont="1" applyFill="1" applyAlignment="1">
      <alignment vertical="center"/>
    </xf>
    <xf numFmtId="0" fontId="25" fillId="12" borderId="0" xfId="0" applyFont="1" applyFill="1" applyBorder="1" applyAlignment="1">
      <alignment horizontal="center" vertical="top"/>
    </xf>
    <xf numFmtId="0" fontId="25" fillId="12" borderId="0" xfId="0" applyFont="1" applyFill="1" applyAlignment="1">
      <alignment horizontal="left"/>
    </xf>
    <xf numFmtId="0" fontId="30" fillId="12" borderId="0" xfId="0" quotePrefix="1" applyFont="1" applyFill="1"/>
    <xf numFmtId="0" fontId="3" fillId="0" borderId="0" xfId="0" applyFont="1" applyAlignment="1">
      <alignment horizontal="center"/>
    </xf>
    <xf numFmtId="0" fontId="3" fillId="0" borderId="0" xfId="0" applyFont="1"/>
    <xf numFmtId="0" fontId="25" fillId="12" borderId="86" xfId="0" applyFont="1" applyFill="1" applyBorder="1" applyAlignment="1">
      <alignment horizontal="center" vertical="center" wrapText="1"/>
    </xf>
    <xf numFmtId="0" fontId="9" fillId="12" borderId="49" xfId="0" applyFont="1" applyFill="1" applyBorder="1" applyAlignment="1">
      <alignment horizontal="center" vertical="center" wrapText="1"/>
    </xf>
    <xf numFmtId="0" fontId="30" fillId="0" borderId="0" xfId="0" applyFont="1" applyAlignment="1">
      <alignment vertical="center"/>
    </xf>
    <xf numFmtId="0" fontId="30" fillId="12" borderId="0" xfId="0" applyFont="1" applyFill="1" applyBorder="1" applyAlignment="1">
      <alignment horizontal="left" vertical="center"/>
    </xf>
    <xf numFmtId="0" fontId="30" fillId="12" borderId="0" xfId="0" applyFont="1" applyFill="1" applyBorder="1"/>
    <xf numFmtId="0" fontId="25" fillId="12" borderId="0" xfId="0" applyFont="1" applyFill="1" applyBorder="1" applyAlignment="1">
      <alignment horizontal="center" vertical="top" wrapText="1"/>
    </xf>
    <xf numFmtId="0" fontId="25" fillId="12" borderId="0" xfId="0" applyFont="1" applyFill="1" applyBorder="1" applyAlignment="1">
      <alignment horizontal="center" vertical="center" wrapText="1"/>
    </xf>
    <xf numFmtId="0" fontId="25" fillId="13" borderId="80" xfId="0" applyFont="1" applyFill="1" applyBorder="1" applyAlignment="1" applyProtection="1">
      <alignment vertical="center" wrapText="1"/>
    </xf>
    <xf numFmtId="0" fontId="23" fillId="12" borderId="0" xfId="0" applyFont="1" applyFill="1" applyAlignment="1" applyProtection="1">
      <alignment wrapText="1"/>
      <protection locked="0"/>
    </xf>
    <xf numFmtId="0" fontId="24" fillId="12" borderId="0" xfId="0" applyFont="1" applyFill="1" applyAlignment="1">
      <alignment horizontal="left"/>
    </xf>
    <xf numFmtId="0" fontId="23" fillId="0" borderId="0" xfId="0" applyFont="1"/>
    <xf numFmtId="0" fontId="30" fillId="0" borderId="0" xfId="0" applyFont="1"/>
    <xf numFmtId="0" fontId="30" fillId="12" borderId="0" xfId="0" applyFont="1" applyFill="1" applyBorder="1" applyAlignment="1">
      <alignment horizontal="center" vertical="center" wrapText="1"/>
    </xf>
    <xf numFmtId="1" fontId="46" fillId="12" borderId="0" xfId="0" applyNumberFormat="1" applyFont="1" applyFill="1"/>
    <xf numFmtId="0" fontId="18" fillId="0" borderId="0" xfId="0" applyFont="1"/>
    <xf numFmtId="0" fontId="23" fillId="0" borderId="0" xfId="0" applyFont="1" applyBorder="1" applyAlignment="1">
      <alignment wrapText="1"/>
    </xf>
    <xf numFmtId="0" fontId="26" fillId="0" borderId="0" xfId="0" applyFont="1" applyBorder="1" applyAlignment="1">
      <alignment horizontal="center" vertical="center" wrapText="1"/>
    </xf>
    <xf numFmtId="0" fontId="23" fillId="0" borderId="0" xfId="0" applyFont="1" applyBorder="1" applyAlignment="1">
      <alignment horizontal="center" vertical="center" wrapText="1"/>
    </xf>
    <xf numFmtId="0" fontId="28" fillId="16" borderId="44" xfId="0" applyFont="1" applyFill="1" applyBorder="1" applyAlignment="1">
      <alignment horizontal="center" wrapText="1"/>
    </xf>
    <xf numFmtId="0" fontId="28" fillId="16" borderId="16" xfId="0" applyFont="1" applyFill="1" applyBorder="1" applyAlignment="1">
      <alignment horizontal="center" wrapText="1"/>
    </xf>
    <xf numFmtId="0" fontId="28" fillId="16" borderId="45" xfId="0" applyFont="1" applyFill="1" applyBorder="1" applyAlignment="1">
      <alignment horizontal="center" wrapText="1"/>
    </xf>
    <xf numFmtId="0" fontId="24" fillId="16" borderId="42" xfId="0" applyFont="1" applyFill="1" applyBorder="1" applyAlignment="1">
      <alignment horizontal="center" wrapText="1"/>
    </xf>
    <xf numFmtId="0" fontId="21" fillId="16" borderId="23" xfId="0" applyFont="1" applyFill="1" applyBorder="1" applyAlignment="1">
      <alignment horizontal="center"/>
    </xf>
    <xf numFmtId="0" fontId="23" fillId="16" borderId="17" xfId="0" applyFont="1" applyFill="1" applyBorder="1" applyAlignment="1">
      <alignment horizontal="center"/>
    </xf>
    <xf numFmtId="0" fontId="24" fillId="16" borderId="43" xfId="0" applyFont="1" applyFill="1" applyBorder="1" applyAlignment="1">
      <alignment horizontal="center" wrapText="1"/>
    </xf>
    <xf numFmtId="1" fontId="21" fillId="16" borderId="89" xfId="0" applyNumberFormat="1" applyFont="1" applyFill="1" applyBorder="1" applyAlignment="1">
      <alignment horizontal="center"/>
    </xf>
    <xf numFmtId="0" fontId="23" fillId="16" borderId="89" xfId="0" applyFont="1" applyFill="1" applyBorder="1" applyAlignment="1">
      <alignment horizontal="center"/>
    </xf>
    <xf numFmtId="0" fontId="24" fillId="16" borderId="27" xfId="0" applyFont="1" applyFill="1" applyBorder="1" applyAlignment="1">
      <alignment horizontal="center" wrapText="1"/>
    </xf>
    <xf numFmtId="0" fontId="21" fillId="16" borderId="27" xfId="0" applyFont="1" applyFill="1" applyBorder="1" applyAlignment="1">
      <alignment horizontal="center"/>
    </xf>
    <xf numFmtId="0" fontId="24" fillId="16" borderId="24" xfId="0" applyFont="1" applyFill="1" applyBorder="1" applyAlignment="1">
      <alignment horizontal="center" wrapText="1"/>
    </xf>
    <xf numFmtId="0" fontId="21" fillId="16" borderId="39" xfId="0" applyFont="1" applyFill="1" applyBorder="1" applyAlignment="1">
      <alignment horizontal="center"/>
    </xf>
    <xf numFmtId="0" fontId="47" fillId="0" borderId="49" xfId="0" applyFont="1" applyBorder="1" applyAlignment="1" applyProtection="1">
      <alignment horizontal="center" wrapText="1"/>
      <protection locked="0"/>
    </xf>
    <xf numFmtId="0" fontId="23" fillId="12" borderId="0" xfId="0" applyFont="1" applyFill="1" applyBorder="1"/>
    <xf numFmtId="0" fontId="9" fillId="12" borderId="49" xfId="0" applyFont="1" applyFill="1" applyBorder="1" applyAlignment="1">
      <alignment horizontal="left" vertical="center" wrapText="1"/>
    </xf>
    <xf numFmtId="0" fontId="49" fillId="0" borderId="0" xfId="0" applyFont="1" applyBorder="1" applyAlignment="1">
      <alignment horizontal="center" vertical="center"/>
    </xf>
    <xf numFmtId="0" fontId="6" fillId="0" borderId="0" xfId="0" applyFont="1" applyBorder="1" applyAlignment="1">
      <alignment horizontal="center" vertical="center"/>
    </xf>
    <xf numFmtId="0" fontId="11" fillId="0" borderId="0" xfId="0" applyFont="1" applyBorder="1" applyAlignment="1">
      <alignment horizontal="center" vertical="center"/>
    </xf>
    <xf numFmtId="0" fontId="11" fillId="0" borderId="0" xfId="0" applyFont="1" applyBorder="1" applyAlignment="1">
      <alignment vertical="center" wrapText="1"/>
    </xf>
    <xf numFmtId="0" fontId="11" fillId="0" borderId="21" xfId="0" applyFont="1" applyBorder="1" applyAlignment="1">
      <alignment horizontal="center" vertical="center" wrapText="1"/>
    </xf>
    <xf numFmtId="0" fontId="11" fillId="0" borderId="5" xfId="0" applyFont="1" applyBorder="1" applyAlignment="1">
      <alignment horizontal="center" vertical="center" wrapText="1"/>
    </xf>
    <xf numFmtId="0" fontId="6" fillId="0" borderId="17" xfId="0" applyFont="1" applyBorder="1" applyAlignment="1">
      <alignment horizontal="center" vertical="top" wrapText="1"/>
    </xf>
    <xf numFmtId="0" fontId="7" fillId="12" borderId="0" xfId="0" applyFont="1" applyFill="1" applyBorder="1"/>
    <xf numFmtId="0" fontId="32" fillId="6" borderId="25" xfId="0" applyFont="1" applyFill="1" applyBorder="1" applyAlignment="1">
      <alignment horizontal="right" vertical="top" wrapText="1"/>
    </xf>
    <xf numFmtId="0" fontId="32" fillId="6" borderId="20" xfId="0" applyFont="1" applyFill="1" applyBorder="1" applyAlignment="1">
      <alignment horizontal="right" vertical="top" wrapText="1"/>
    </xf>
    <xf numFmtId="0" fontId="6" fillId="9" borderId="20" xfId="0" applyFont="1" applyFill="1" applyBorder="1" applyAlignment="1">
      <alignment horizontal="right" vertical="center" wrapText="1"/>
    </xf>
    <xf numFmtId="0" fontId="6" fillId="12" borderId="0" xfId="0" applyFont="1" applyFill="1" applyBorder="1" applyAlignment="1">
      <alignment horizontal="right" vertical="top" wrapText="1"/>
    </xf>
    <xf numFmtId="0" fontId="32" fillId="6" borderId="26" xfId="0" applyFont="1" applyFill="1" applyBorder="1" applyAlignment="1">
      <alignment horizontal="center" vertical="center" wrapText="1"/>
    </xf>
    <xf numFmtId="0" fontId="6" fillId="12"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32" fillId="6" borderId="26" xfId="0" applyFont="1" applyFill="1" applyBorder="1" applyAlignment="1">
      <alignment vertical="top" wrapText="1"/>
    </xf>
    <xf numFmtId="0" fontId="6" fillId="12" borderId="0" xfId="0" applyFont="1" applyFill="1" applyBorder="1" applyAlignment="1">
      <alignment vertical="top" wrapText="1"/>
    </xf>
    <xf numFmtId="0" fontId="4" fillId="6" borderId="31" xfId="0" applyFont="1" applyFill="1" applyBorder="1" applyAlignment="1">
      <alignment horizontal="center" vertical="center" wrapText="1"/>
    </xf>
    <xf numFmtId="0" fontId="33" fillId="6" borderId="26" xfId="0" applyFont="1" applyFill="1" applyBorder="1" applyAlignment="1">
      <alignment vertical="top" wrapText="1"/>
    </xf>
    <xf numFmtId="0" fontId="4" fillId="6" borderId="56" xfId="0" applyFont="1" applyFill="1" applyBorder="1" applyAlignment="1">
      <alignment horizontal="center" vertical="center"/>
    </xf>
    <xf numFmtId="0" fontId="33" fillId="6" borderId="7" xfId="0" applyFont="1" applyFill="1" applyBorder="1" applyAlignment="1">
      <alignment vertical="top" wrapText="1"/>
    </xf>
    <xf numFmtId="0" fontId="7" fillId="9" borderId="5" xfId="0" applyFont="1" applyFill="1" applyBorder="1" applyAlignment="1">
      <alignment vertical="top" wrapText="1"/>
    </xf>
    <xf numFmtId="0" fontId="32" fillId="6" borderId="26" xfId="0" applyFont="1" applyFill="1" applyBorder="1" applyAlignment="1">
      <alignment horizontal="right" vertical="top" wrapText="1"/>
    </xf>
    <xf numFmtId="0" fontId="6" fillId="9" borderId="21" xfId="0" applyFont="1" applyFill="1" applyBorder="1" applyAlignment="1">
      <alignment horizontal="right" vertical="center" wrapText="1"/>
    </xf>
    <xf numFmtId="0" fontId="32" fillId="7" borderId="25" xfId="0" applyFont="1" applyFill="1" applyBorder="1" applyAlignment="1">
      <alignment horizontal="right" vertical="center" wrapText="1"/>
    </xf>
    <xf numFmtId="0" fontId="4" fillId="9" borderId="56" xfId="0" applyFont="1" applyFill="1" applyBorder="1" applyAlignment="1">
      <alignment horizontal="center" vertical="center" wrapText="1"/>
    </xf>
    <xf numFmtId="0" fontId="6" fillId="9" borderId="21" xfId="0" applyFont="1" applyFill="1" applyBorder="1" applyAlignment="1">
      <alignment horizontal="center" vertical="center" wrapText="1"/>
    </xf>
    <xf numFmtId="0" fontId="32" fillId="7" borderId="26" xfId="0" applyFont="1" applyFill="1" applyBorder="1" applyAlignment="1">
      <alignment horizontal="center" vertical="center" wrapText="1"/>
    </xf>
    <xf numFmtId="0" fontId="32" fillId="7" borderId="7" xfId="0" applyFont="1" applyFill="1" applyBorder="1" applyAlignment="1">
      <alignment horizontal="center" vertical="center" wrapText="1"/>
    </xf>
    <xf numFmtId="0" fontId="6" fillId="9" borderId="18" xfId="0" applyFont="1" applyFill="1" applyBorder="1" applyAlignment="1">
      <alignment horizontal="right" vertical="center" wrapText="1"/>
    </xf>
    <xf numFmtId="0" fontId="32" fillId="8" borderId="25" xfId="0" applyFont="1" applyFill="1" applyBorder="1" applyAlignment="1">
      <alignment horizontal="right" vertical="center" wrapText="1"/>
    </xf>
    <xf numFmtId="0" fontId="4" fillId="7" borderId="56" xfId="0" applyFont="1" applyFill="1" applyBorder="1" applyAlignment="1">
      <alignment horizontal="center" vertical="center" wrapText="1"/>
    </xf>
    <xf numFmtId="0" fontId="32" fillId="7" borderId="26" xfId="0" applyFont="1" applyFill="1" applyBorder="1" applyAlignment="1">
      <alignment horizontal="left" vertical="center" wrapText="1"/>
    </xf>
    <xf numFmtId="0" fontId="32" fillId="8" borderId="26" xfId="0" applyFont="1" applyFill="1" applyBorder="1" applyAlignment="1">
      <alignment horizontal="center" vertical="center" wrapText="1"/>
    </xf>
    <xf numFmtId="0" fontId="6" fillId="9" borderId="21" xfId="0" applyFont="1" applyFill="1" applyBorder="1" applyAlignment="1">
      <alignment vertical="top" wrapText="1"/>
    </xf>
    <xf numFmtId="0" fontId="6" fillId="9" borderId="22" xfId="0" applyFont="1" applyFill="1" applyBorder="1" applyAlignment="1">
      <alignment vertical="top" wrapText="1"/>
    </xf>
    <xf numFmtId="0" fontId="32" fillId="7" borderId="7" xfId="0" applyFont="1" applyFill="1" applyBorder="1" applyAlignment="1">
      <alignment horizontal="left" vertical="center" wrapText="1"/>
    </xf>
    <xf numFmtId="0" fontId="4" fillId="11" borderId="56" xfId="0" applyFont="1" applyFill="1" applyBorder="1" applyAlignment="1">
      <alignment horizontal="center" vertical="center" wrapText="1"/>
    </xf>
    <xf numFmtId="0" fontId="6" fillId="9" borderId="26" xfId="0" applyFont="1" applyFill="1" applyBorder="1" applyAlignment="1">
      <alignment vertical="top" wrapText="1"/>
    </xf>
    <xf numFmtId="0" fontId="32" fillId="7" borderId="0" xfId="0" applyFont="1" applyFill="1" applyBorder="1" applyAlignment="1">
      <alignment horizontal="right" vertical="top" wrapText="1"/>
    </xf>
    <xf numFmtId="0" fontId="4" fillId="12" borderId="0" xfId="0" applyFont="1" applyFill="1" applyBorder="1" applyAlignment="1">
      <alignment vertical="center" wrapText="1"/>
    </xf>
    <xf numFmtId="0" fontId="4" fillId="12" borderId="0" xfId="0" applyFont="1" applyFill="1" applyBorder="1" applyAlignment="1">
      <alignment horizontal="center" vertical="center" wrapText="1"/>
    </xf>
    <xf numFmtId="0" fontId="6" fillId="9" borderId="26" xfId="0" applyFont="1" applyFill="1" applyBorder="1" applyAlignment="1">
      <alignment horizontal="center" vertical="center" wrapText="1"/>
    </xf>
    <xf numFmtId="0" fontId="32" fillId="7" borderId="0" xfId="0" applyFont="1" applyFill="1" applyBorder="1" applyAlignment="1">
      <alignment horizontal="center" vertical="top" wrapText="1"/>
    </xf>
    <xf numFmtId="0" fontId="4" fillId="11" borderId="32" xfId="0" applyFont="1" applyFill="1" applyBorder="1" applyAlignment="1">
      <alignment horizontal="center" vertical="center" wrapText="1"/>
    </xf>
    <xf numFmtId="0" fontId="0" fillId="12" borderId="0" xfId="0" applyFill="1" applyBorder="1"/>
    <xf numFmtId="0" fontId="32" fillId="7" borderId="0" xfId="0" applyFont="1" applyFill="1" applyBorder="1" applyAlignment="1">
      <alignment vertical="top" wrapText="1"/>
    </xf>
    <xf numFmtId="0" fontId="6" fillId="9" borderId="7" xfId="0" applyFont="1" applyFill="1" applyBorder="1" applyAlignment="1">
      <alignment vertical="top" wrapText="1"/>
    </xf>
    <xf numFmtId="0" fontId="32" fillId="7" borderId="22" xfId="0" applyFont="1" applyFill="1" applyBorder="1" applyAlignment="1">
      <alignment vertical="top" wrapText="1"/>
    </xf>
    <xf numFmtId="0" fontId="32" fillId="8" borderId="7" xfId="0" applyFont="1" applyFill="1" applyBorder="1" applyAlignment="1">
      <alignment horizontal="center" vertical="center" wrapText="1"/>
    </xf>
    <xf numFmtId="0" fontId="6" fillId="9" borderId="25" xfId="0" applyFont="1" applyFill="1" applyBorder="1" applyAlignment="1">
      <alignment vertical="top" wrapText="1"/>
    </xf>
    <xf numFmtId="0" fontId="32" fillId="8" borderId="5" xfId="0" applyFont="1" applyFill="1" applyBorder="1" applyAlignment="1">
      <alignment horizontal="right" vertical="center" wrapText="1"/>
    </xf>
    <xf numFmtId="0" fontId="6" fillId="0" borderId="0" xfId="0" applyFont="1"/>
    <xf numFmtId="0" fontId="27" fillId="13" borderId="82" xfId="0" applyFont="1" applyFill="1" applyBorder="1" applyAlignment="1">
      <alignment horizontal="center" vertical="center"/>
    </xf>
    <xf numFmtId="0" fontId="25" fillId="13" borderId="49" xfId="0" applyFont="1" applyFill="1" applyBorder="1" applyAlignment="1">
      <alignment horizontal="center" vertical="center" wrapText="1"/>
    </xf>
    <xf numFmtId="0" fontId="30" fillId="12" borderId="49" xfId="0" applyFont="1" applyFill="1" applyBorder="1" applyAlignment="1">
      <alignment horizontal="left" vertical="center" wrapText="1"/>
    </xf>
    <xf numFmtId="0" fontId="30" fillId="12" borderId="49" xfId="0" applyFont="1" applyFill="1" applyBorder="1" applyAlignment="1">
      <alignment vertical="center" wrapText="1"/>
    </xf>
    <xf numFmtId="0" fontId="30" fillId="12" borderId="49" xfId="0" applyFont="1" applyFill="1" applyBorder="1" applyAlignment="1">
      <alignment horizontal="center" vertical="center" wrapText="1"/>
    </xf>
    <xf numFmtId="0" fontId="50" fillId="12" borderId="56" xfId="0" applyFont="1" applyFill="1" applyBorder="1" applyAlignment="1">
      <alignment horizontal="center" vertical="center" wrapText="1"/>
    </xf>
    <xf numFmtId="0" fontId="47" fillId="12" borderId="49" xfId="0" applyFont="1" applyFill="1" applyBorder="1" applyAlignment="1" applyProtection="1">
      <alignment horizontal="center" wrapText="1"/>
      <protection locked="0"/>
    </xf>
    <xf numFmtId="0" fontId="47" fillId="12" borderId="56" xfId="0" applyFont="1" applyFill="1" applyBorder="1" applyAlignment="1" applyProtection="1">
      <alignment horizontal="center" wrapText="1"/>
      <protection locked="0"/>
    </xf>
    <xf numFmtId="1" fontId="36" fillId="12" borderId="46" xfId="0" applyNumberFormat="1" applyFont="1" applyFill="1" applyBorder="1" applyAlignment="1" applyProtection="1">
      <alignment horizontal="center" vertical="center" wrapText="1"/>
    </xf>
    <xf numFmtId="0" fontId="35" fillId="12" borderId="46" xfId="0" applyFont="1" applyFill="1" applyBorder="1" applyProtection="1"/>
    <xf numFmtId="0" fontId="25" fillId="12" borderId="15" xfId="0" applyFont="1" applyFill="1" applyBorder="1" applyAlignment="1" applyProtection="1">
      <alignment horizontal="center" vertical="center" wrapText="1"/>
    </xf>
    <xf numFmtId="1" fontId="25" fillId="12" borderId="15" xfId="0" applyNumberFormat="1" applyFont="1" applyFill="1" applyBorder="1" applyAlignment="1" applyProtection="1">
      <alignment horizontal="center" vertical="center" wrapText="1"/>
    </xf>
    <xf numFmtId="0" fontId="25" fillId="12" borderId="15" xfId="0" applyFont="1" applyFill="1" applyBorder="1" applyAlignment="1" applyProtection="1">
      <alignment horizontal="center" vertical="center"/>
    </xf>
    <xf numFmtId="1" fontId="36" fillId="12" borderId="15" xfId="0" applyNumberFormat="1" applyFont="1" applyFill="1" applyBorder="1" applyAlignment="1" applyProtection="1">
      <alignment horizontal="center" vertical="center" wrapText="1"/>
    </xf>
    <xf numFmtId="0" fontId="35" fillId="12" borderId="15" xfId="0" applyFont="1" applyFill="1" applyBorder="1" applyProtection="1"/>
    <xf numFmtId="0" fontId="25" fillId="13" borderId="74" xfId="0" applyFont="1" applyFill="1" applyBorder="1" applyAlignment="1">
      <alignment horizontal="center" vertical="center" wrapText="1"/>
    </xf>
    <xf numFmtId="0" fontId="30" fillId="12" borderId="0" xfId="0" applyFont="1" applyFill="1" applyAlignment="1" applyProtection="1">
      <alignment horizontal="center"/>
    </xf>
    <xf numFmtId="1" fontId="25" fillId="12" borderId="49" xfId="0" applyNumberFormat="1" applyFont="1" applyFill="1" applyBorder="1" applyAlignment="1" applyProtection="1">
      <alignment horizontal="center" vertical="center" wrapText="1"/>
    </xf>
    <xf numFmtId="0" fontId="25" fillId="12" borderId="49" xfId="0" applyFont="1" applyFill="1" applyBorder="1" applyAlignment="1" applyProtection="1">
      <alignment horizontal="center" vertical="center"/>
    </xf>
    <xf numFmtId="0" fontId="0" fillId="12" borderId="0" xfId="0" applyFill="1" applyAlignment="1">
      <alignment horizontal="center"/>
    </xf>
    <xf numFmtId="0" fontId="30" fillId="12" borderId="49" xfId="0" applyFont="1" applyFill="1" applyBorder="1" applyAlignment="1" applyProtection="1">
      <alignment horizontal="center" vertical="center" wrapText="1"/>
    </xf>
    <xf numFmtId="1" fontId="30" fillId="12" borderId="0" xfId="0" applyNumberFormat="1" applyFont="1" applyFill="1" applyProtection="1"/>
    <xf numFmtId="14" fontId="0" fillId="0" borderId="0" xfId="0" applyNumberFormat="1"/>
    <xf numFmtId="0" fontId="30" fillId="12" borderId="49" xfId="0" applyFont="1" applyFill="1" applyBorder="1" applyAlignment="1">
      <alignment vertical="center" wrapText="1"/>
    </xf>
    <xf numFmtId="0" fontId="30" fillId="12" borderId="49" xfId="0" applyFont="1" applyFill="1" applyBorder="1" applyAlignment="1">
      <alignment horizontal="left" vertical="center" wrapText="1"/>
    </xf>
    <xf numFmtId="0" fontId="25" fillId="12" borderId="49" xfId="0" applyFont="1" applyFill="1" applyBorder="1" applyAlignment="1" applyProtection="1">
      <alignment horizontal="center" vertical="center" wrapText="1"/>
    </xf>
    <xf numFmtId="0" fontId="23" fillId="3" borderId="49" xfId="0" applyFont="1" applyFill="1" applyBorder="1" applyAlignment="1">
      <alignment horizontal="center" vertical="center" wrapText="1"/>
    </xf>
    <xf numFmtId="0" fontId="27" fillId="0" borderId="2" xfId="0" applyFont="1" applyBorder="1" applyAlignment="1">
      <alignment vertical="center" wrapText="1"/>
    </xf>
    <xf numFmtId="0" fontId="27" fillId="0" borderId="63" xfId="0" applyFont="1" applyBorder="1" applyAlignment="1">
      <alignment vertical="center" wrapText="1"/>
    </xf>
    <xf numFmtId="0" fontId="27" fillId="0" borderId="0" xfId="0" applyFont="1" applyBorder="1" applyAlignment="1">
      <alignment vertical="center" wrapText="1"/>
    </xf>
    <xf numFmtId="0" fontId="27" fillId="0" borderId="19" xfId="0" applyFont="1" applyBorder="1" applyAlignment="1">
      <alignment vertical="center" wrapText="1"/>
    </xf>
    <xf numFmtId="0" fontId="27" fillId="0" borderId="57" xfId="0" applyFont="1" applyBorder="1" applyAlignment="1">
      <alignment vertical="center" wrapText="1"/>
    </xf>
    <xf numFmtId="0" fontId="27" fillId="0" borderId="60" xfId="0" applyFont="1" applyBorder="1" applyAlignment="1">
      <alignment vertical="center" wrapText="1"/>
    </xf>
    <xf numFmtId="14" fontId="30" fillId="12" borderId="0" xfId="0" applyNumberFormat="1" applyFont="1" applyFill="1"/>
    <xf numFmtId="0" fontId="30" fillId="12" borderId="49" xfId="0" applyFont="1" applyFill="1" applyBorder="1" applyAlignment="1">
      <alignment horizontal="left" vertical="center" wrapText="1"/>
    </xf>
    <xf numFmtId="0" fontId="30" fillId="12" borderId="49" xfId="0" applyFont="1" applyFill="1" applyBorder="1" applyAlignment="1">
      <alignment vertical="center" wrapText="1"/>
    </xf>
    <xf numFmtId="0" fontId="25" fillId="12" borderId="49" xfId="0" applyFont="1" applyFill="1" applyBorder="1" applyAlignment="1" applyProtection="1">
      <alignment horizontal="center" vertical="center" wrapText="1"/>
    </xf>
    <xf numFmtId="0" fontId="25" fillId="12" borderId="49" xfId="0" applyFont="1" applyFill="1" applyBorder="1" applyAlignment="1" applyProtection="1">
      <alignment horizontal="center" vertical="center" wrapText="1"/>
    </xf>
    <xf numFmtId="0" fontId="25" fillId="12" borderId="58" xfId="0" applyFont="1" applyFill="1" applyBorder="1" applyAlignment="1">
      <alignment horizontal="center" vertical="center"/>
    </xf>
    <xf numFmtId="0" fontId="25" fillId="12" borderId="61" xfId="0" applyFont="1" applyFill="1" applyBorder="1" applyAlignment="1">
      <alignment horizontal="center" vertical="center"/>
    </xf>
    <xf numFmtId="0" fontId="25" fillId="12" borderId="59" xfId="0" applyFont="1" applyFill="1" applyBorder="1" applyAlignment="1">
      <alignment horizontal="center" vertical="center"/>
    </xf>
    <xf numFmtId="0" fontId="25" fillId="12" borderId="41" xfId="0" applyFont="1" applyFill="1" applyBorder="1" applyAlignment="1">
      <alignment horizontal="center" vertical="center"/>
    </xf>
    <xf numFmtId="0" fontId="25" fillId="12" borderId="94" xfId="0" applyFont="1" applyFill="1" applyBorder="1" applyAlignment="1">
      <alignment horizontal="center" vertical="center"/>
    </xf>
    <xf numFmtId="0" fontId="30" fillId="12" borderId="61" xfId="0" applyFont="1" applyFill="1" applyBorder="1" applyAlignment="1">
      <alignment horizontal="center" vertical="center"/>
    </xf>
    <xf numFmtId="0" fontId="25" fillId="12" borderId="62" xfId="0" applyFont="1" applyFill="1" applyBorder="1" applyAlignment="1">
      <alignment horizontal="center" vertical="center"/>
    </xf>
    <xf numFmtId="0" fontId="25" fillId="12" borderId="85" xfId="0" applyFont="1" applyFill="1" applyBorder="1" applyAlignment="1">
      <alignment horizontal="center" vertical="center"/>
    </xf>
    <xf numFmtId="0" fontId="25" fillId="12" borderId="47" xfId="0" applyFont="1" applyFill="1" applyBorder="1" applyAlignment="1">
      <alignment horizontal="center" vertical="center"/>
    </xf>
    <xf numFmtId="0" fontId="25" fillId="12" borderId="0" xfId="0" applyFont="1" applyFill="1" applyBorder="1" applyAlignment="1">
      <alignment horizontal="center" vertical="top"/>
    </xf>
    <xf numFmtId="0" fontId="2" fillId="0" borderId="0" xfId="0" applyFont="1" applyAlignment="1">
      <alignment horizontal="left" vertical="top" wrapText="1"/>
    </xf>
    <xf numFmtId="0" fontId="42" fillId="0" borderId="0" xfId="0" applyFont="1" applyAlignment="1">
      <alignment horizontal="left" vertical="top" wrapText="1"/>
    </xf>
    <xf numFmtId="0" fontId="30" fillId="12" borderId="49" xfId="0" applyFont="1" applyFill="1" applyBorder="1" applyAlignment="1">
      <alignment horizontal="left" vertical="center" wrapText="1"/>
    </xf>
    <xf numFmtId="0" fontId="25" fillId="13" borderId="33" xfId="0" applyFont="1" applyFill="1" applyBorder="1" applyAlignment="1">
      <alignment horizontal="center" vertical="center" wrapText="1"/>
    </xf>
    <xf numFmtId="0" fontId="25" fillId="13" borderId="86" xfId="0" applyFont="1" applyFill="1" applyBorder="1" applyAlignment="1">
      <alignment horizontal="center" vertical="center" wrapText="1"/>
    </xf>
    <xf numFmtId="0" fontId="25" fillId="13" borderId="34" xfId="0" applyFont="1" applyFill="1" applyBorder="1" applyAlignment="1">
      <alignment horizontal="center" vertical="center" wrapText="1"/>
    </xf>
    <xf numFmtId="0" fontId="25" fillId="13" borderId="49" xfId="0" applyFont="1" applyFill="1" applyBorder="1" applyAlignment="1">
      <alignment horizontal="center" vertical="center" wrapText="1"/>
    </xf>
    <xf numFmtId="0" fontId="25" fillId="13" borderId="31" xfId="0" applyFont="1" applyFill="1" applyBorder="1" applyAlignment="1">
      <alignment horizontal="center" vertical="center" wrapText="1"/>
    </xf>
    <xf numFmtId="0" fontId="25" fillId="13" borderId="56" xfId="0" applyFont="1" applyFill="1" applyBorder="1" applyAlignment="1">
      <alignment horizontal="center" vertical="center" wrapText="1"/>
    </xf>
    <xf numFmtId="0" fontId="4" fillId="9" borderId="36" xfId="0" applyFont="1" applyFill="1" applyBorder="1" applyAlignment="1">
      <alignment horizontal="center" vertical="center" wrapText="1"/>
    </xf>
    <xf numFmtId="0" fontId="4" fillId="9" borderId="95" xfId="0" applyFont="1" applyFill="1" applyBorder="1" applyAlignment="1">
      <alignment horizontal="center" vertical="center" wrapText="1"/>
    </xf>
    <xf numFmtId="0" fontId="1" fillId="0" borderId="25"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7" xfId="0" applyFont="1" applyBorder="1" applyAlignment="1">
      <alignment horizontal="center" vertical="center" wrapText="1"/>
    </xf>
    <xf numFmtId="0" fontId="4" fillId="7" borderId="36" xfId="0" applyFont="1" applyFill="1" applyBorder="1" applyAlignment="1">
      <alignment horizontal="center" vertical="center" wrapText="1"/>
    </xf>
    <xf numFmtId="0" fontId="4" fillId="7" borderId="95" xfId="0" applyFont="1" applyFill="1" applyBorder="1" applyAlignment="1">
      <alignment horizontal="center" vertical="center" wrapText="1"/>
    </xf>
    <xf numFmtId="0" fontId="4" fillId="7" borderId="37" xfId="0" applyFont="1" applyFill="1" applyBorder="1" applyAlignment="1">
      <alignment horizontal="center" vertical="center" wrapText="1"/>
    </xf>
    <xf numFmtId="0" fontId="4" fillId="11" borderId="36" xfId="0" applyFont="1" applyFill="1" applyBorder="1" applyAlignment="1">
      <alignment horizontal="center" vertical="center" wrapText="1"/>
    </xf>
    <xf numFmtId="0" fontId="4" fillId="11" borderId="95" xfId="0" applyFont="1" applyFill="1" applyBorder="1" applyAlignment="1">
      <alignment horizontal="center" vertical="center" wrapText="1"/>
    </xf>
    <xf numFmtId="0" fontId="4" fillId="11" borderId="97" xfId="0" applyFont="1" applyFill="1" applyBorder="1" applyAlignment="1">
      <alignment horizontal="center" vertical="center" wrapText="1"/>
    </xf>
    <xf numFmtId="0" fontId="26" fillId="12" borderId="84" xfId="0" applyFont="1" applyFill="1" applyBorder="1" applyAlignment="1">
      <alignment horizontal="center" vertical="center" wrapText="1"/>
    </xf>
    <xf numFmtId="0" fontId="26" fillId="12" borderId="85" xfId="0" applyFont="1" applyFill="1" applyBorder="1" applyAlignment="1">
      <alignment horizontal="center" vertical="center" wrapText="1"/>
    </xf>
    <xf numFmtId="0" fontId="26" fillId="12" borderId="47" xfId="0" applyFont="1" applyFill="1" applyBorder="1" applyAlignment="1">
      <alignment horizontal="center" vertical="center" wrapText="1"/>
    </xf>
    <xf numFmtId="0" fontId="23" fillId="12" borderId="85" xfId="0" applyFont="1" applyFill="1" applyBorder="1" applyAlignment="1">
      <alignment wrapText="1"/>
    </xf>
    <xf numFmtId="0" fontId="23" fillId="12" borderId="47" xfId="0" applyFont="1" applyFill="1" applyBorder="1" applyAlignment="1">
      <alignment wrapText="1"/>
    </xf>
    <xf numFmtId="0" fontId="4" fillId="6" borderId="87" xfId="0" applyFont="1" applyFill="1" applyBorder="1" applyAlignment="1">
      <alignment horizontal="center" vertical="center" wrapText="1"/>
    </xf>
    <xf numFmtId="0" fontId="4" fillId="6" borderId="95" xfId="0" applyFont="1" applyFill="1" applyBorder="1" applyAlignment="1">
      <alignment horizontal="center" vertical="center" wrapText="1"/>
    </xf>
    <xf numFmtId="0" fontId="4" fillId="6" borderId="37" xfId="0" applyFont="1" applyFill="1" applyBorder="1" applyAlignment="1">
      <alignment horizontal="center" vertical="center" wrapText="1"/>
    </xf>
    <xf numFmtId="0" fontId="11" fillId="0" borderId="18"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40"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17" xfId="0" applyFont="1" applyBorder="1" applyAlignment="1">
      <alignment horizontal="center" vertical="center" wrapText="1"/>
    </xf>
    <xf numFmtId="0" fontId="0" fillId="0" borderId="0" xfId="0" applyAlignment="1">
      <alignment horizontal="center"/>
    </xf>
    <xf numFmtId="0" fontId="57" fillId="0" borderId="0" xfId="0" applyFont="1" applyAlignment="1">
      <alignment horizontal="center"/>
    </xf>
    <xf numFmtId="0" fontId="57" fillId="0" borderId="0" xfId="0" applyFont="1" applyBorder="1" applyAlignment="1">
      <alignment horizontal="center"/>
    </xf>
    <xf numFmtId="0" fontId="47" fillId="0" borderId="48" xfId="0" applyFont="1" applyBorder="1" applyAlignment="1" applyProtection="1">
      <alignment horizontal="center" vertical="center" wrapText="1"/>
      <protection locked="0"/>
    </xf>
    <xf numFmtId="0" fontId="47" fillId="0" borderId="85" xfId="0" applyFont="1" applyBorder="1" applyAlignment="1" applyProtection="1">
      <alignment horizontal="center" vertical="center" wrapText="1"/>
      <protection locked="0"/>
    </xf>
    <xf numFmtId="0" fontId="47" fillId="0" borderId="88" xfId="0" applyFont="1" applyBorder="1" applyAlignment="1" applyProtection="1">
      <alignment horizontal="center" vertical="center" wrapText="1"/>
      <protection locked="0"/>
    </xf>
    <xf numFmtId="0" fontId="23" fillId="16" borderId="19" xfId="0" applyFont="1" applyFill="1" applyBorder="1" applyAlignment="1">
      <alignment horizontal="center" vertical="center" wrapText="1"/>
    </xf>
    <xf numFmtId="0" fontId="23" fillId="16" borderId="2" xfId="0" applyFont="1" applyFill="1" applyBorder="1" applyAlignment="1">
      <alignment horizontal="center" vertical="center" wrapText="1"/>
    </xf>
    <xf numFmtId="0" fontId="23" fillId="3" borderId="25" xfId="0" applyFont="1" applyFill="1" applyBorder="1" applyAlignment="1">
      <alignment horizontal="center" vertical="center" wrapText="1"/>
    </xf>
    <xf numFmtId="0" fontId="23" fillId="3" borderId="7" xfId="0" applyFont="1" applyFill="1" applyBorder="1" applyAlignment="1">
      <alignment horizontal="center" vertical="center" wrapText="1"/>
    </xf>
    <xf numFmtId="0" fontId="23" fillId="0" borderId="49" xfId="0" applyFont="1" applyBorder="1" applyAlignment="1">
      <alignment horizontal="center" vertical="center" wrapText="1"/>
    </xf>
    <xf numFmtId="0" fontId="24" fillId="16" borderId="25" xfId="0" applyFont="1" applyFill="1" applyBorder="1" applyAlignment="1">
      <alignment horizontal="center" vertical="center" wrapText="1"/>
    </xf>
    <xf numFmtId="0" fontId="24" fillId="16" borderId="39" xfId="0" applyFont="1" applyFill="1" applyBorder="1" applyAlignment="1">
      <alignment horizontal="center" vertical="center" wrapText="1"/>
    </xf>
    <xf numFmtId="1" fontId="47" fillId="12" borderId="48" xfId="0" applyNumberFormat="1" applyFont="1" applyFill="1" applyBorder="1" applyAlignment="1" applyProtection="1">
      <alignment horizontal="center" vertical="center" wrapText="1"/>
      <protection locked="0"/>
    </xf>
    <xf numFmtId="1" fontId="47" fillId="12" borderId="85" xfId="0" applyNumberFormat="1" applyFont="1" applyFill="1" applyBorder="1" applyAlignment="1" applyProtection="1">
      <alignment horizontal="center" vertical="center" wrapText="1"/>
      <protection locked="0"/>
    </xf>
    <xf numFmtId="1" fontId="47" fillId="12" borderId="88" xfId="0" applyNumberFormat="1" applyFont="1" applyFill="1" applyBorder="1" applyAlignment="1" applyProtection="1">
      <alignment horizontal="center" vertical="center" wrapText="1"/>
      <protection locked="0"/>
    </xf>
    <xf numFmtId="0" fontId="24" fillId="16" borderId="27" xfId="0" applyFont="1" applyFill="1" applyBorder="1" applyAlignment="1">
      <alignment horizontal="center" vertical="center" wrapText="1"/>
    </xf>
    <xf numFmtId="0" fontId="24" fillId="16" borderId="24" xfId="0" applyFont="1" applyFill="1" applyBorder="1" applyAlignment="1">
      <alignment horizontal="center" vertical="center" wrapText="1"/>
    </xf>
    <xf numFmtId="0" fontId="23" fillId="12" borderId="33" xfId="0" applyFont="1" applyFill="1" applyBorder="1" applyAlignment="1">
      <alignment horizontal="left" vertical="top" wrapText="1"/>
    </xf>
    <xf numFmtId="0" fontId="23" fillId="12" borderId="34" xfId="0" applyFont="1" applyFill="1" applyBorder="1" applyAlignment="1">
      <alignment horizontal="left" vertical="top" wrapText="1"/>
    </xf>
    <xf numFmtId="0" fontId="23" fillId="12" borderId="31" xfId="0" applyFont="1" applyFill="1" applyBorder="1" applyAlignment="1">
      <alignment horizontal="left" vertical="top" wrapText="1"/>
    </xf>
    <xf numFmtId="0" fontId="23" fillId="12" borderId="35" xfId="0" applyFont="1" applyFill="1" applyBorder="1" applyAlignment="1">
      <alignment horizontal="left" vertical="top" wrapText="1"/>
    </xf>
    <xf numFmtId="0" fontId="23" fillId="12" borderId="51" xfId="0" applyFont="1" applyFill="1" applyBorder="1" applyAlignment="1">
      <alignment horizontal="left" vertical="top" wrapText="1"/>
    </xf>
    <xf numFmtId="0" fontId="23" fillId="12" borderId="32" xfId="0" applyFont="1" applyFill="1" applyBorder="1" applyAlignment="1">
      <alignment horizontal="left" vertical="top" wrapText="1"/>
    </xf>
    <xf numFmtId="1" fontId="47" fillId="0" borderId="48" xfId="0" applyNumberFormat="1" applyFont="1" applyBorder="1" applyAlignment="1" applyProtection="1">
      <alignment horizontal="center" vertical="center" wrapText="1"/>
      <protection locked="0"/>
    </xf>
    <xf numFmtId="1" fontId="47" fillId="0" borderId="85" xfId="0" applyNumberFormat="1" applyFont="1" applyBorder="1" applyAlignment="1" applyProtection="1">
      <alignment horizontal="center" vertical="center" wrapText="1"/>
      <protection locked="0"/>
    </xf>
    <xf numFmtId="1" fontId="47" fillId="0" borderId="47" xfId="0" applyNumberFormat="1" applyFont="1" applyBorder="1" applyAlignment="1" applyProtection="1">
      <alignment horizontal="center" vertical="center" wrapText="1"/>
      <protection locked="0"/>
    </xf>
    <xf numFmtId="0" fontId="23" fillId="0" borderId="18"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6" xfId="0" applyFont="1" applyBorder="1" applyAlignment="1">
      <alignment horizontal="center" vertical="center" wrapText="1"/>
    </xf>
    <xf numFmtId="0" fontId="24" fillId="16" borderId="54" xfId="0" applyFont="1" applyFill="1" applyBorder="1" applyAlignment="1">
      <alignment horizontal="center" vertical="center" wrapText="1"/>
    </xf>
    <xf numFmtId="0" fontId="24" fillId="16" borderId="27" xfId="0" applyFont="1" applyFill="1" applyBorder="1" applyAlignment="1">
      <alignment horizontal="center" vertical="center" textRotation="90" wrapText="1"/>
    </xf>
    <xf numFmtId="0" fontId="24" fillId="16" borderId="50" xfId="0" applyFont="1" applyFill="1" applyBorder="1" applyAlignment="1">
      <alignment horizontal="center" vertical="center" wrapText="1"/>
    </xf>
    <xf numFmtId="0" fontId="24" fillId="16" borderId="41" xfId="0" applyFont="1" applyFill="1" applyBorder="1" applyAlignment="1">
      <alignment horizontal="center" vertical="center" textRotation="90" wrapText="1"/>
    </xf>
    <xf numFmtId="0" fontId="24" fillId="16" borderId="85"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23" xfId="0" applyFont="1" applyFill="1" applyBorder="1" applyAlignment="1">
      <alignment horizontal="center" vertical="center" textRotation="90" wrapText="1"/>
    </xf>
    <xf numFmtId="0" fontId="24" fillId="16" borderId="88" xfId="0" applyFont="1" applyFill="1" applyBorder="1" applyAlignment="1">
      <alignment horizontal="center" vertical="center" wrapText="1"/>
    </xf>
    <xf numFmtId="0" fontId="24" fillId="16" borderId="89" xfId="0" applyFont="1" applyFill="1" applyBorder="1" applyAlignment="1">
      <alignment horizontal="center" vertical="center" wrapText="1"/>
    </xf>
    <xf numFmtId="0" fontId="23" fillId="12" borderId="0" xfId="0" applyFont="1" applyFill="1" applyBorder="1" applyAlignment="1">
      <alignment horizontal="center" vertical="center" wrapText="1"/>
    </xf>
    <xf numFmtId="0" fontId="28" fillId="16" borderId="27" xfId="0" applyFont="1" applyFill="1" applyBorder="1" applyAlignment="1">
      <alignment horizontal="center" vertical="center" textRotation="90" wrapText="1"/>
    </xf>
    <xf numFmtId="0" fontId="28" fillId="16" borderId="50" xfId="0" applyFont="1" applyFill="1" applyBorder="1" applyAlignment="1">
      <alignment horizontal="center" vertical="center" wrapText="1"/>
    </xf>
    <xf numFmtId="0" fontId="28" fillId="16" borderId="24" xfId="0" applyFont="1" applyFill="1" applyBorder="1" applyAlignment="1">
      <alignment horizontal="center" vertical="center" wrapText="1"/>
    </xf>
    <xf numFmtId="0" fontId="24" fillId="16" borderId="18" xfId="0" applyFont="1" applyFill="1" applyBorder="1" applyAlignment="1">
      <alignment horizontal="center" vertical="center" wrapText="1"/>
    </xf>
    <xf numFmtId="0" fontId="24" fillId="16" borderId="19" xfId="0" applyFont="1" applyFill="1" applyBorder="1" applyAlignment="1">
      <alignment horizontal="center" vertical="center" wrapText="1"/>
    </xf>
    <xf numFmtId="0" fontId="24" fillId="16" borderId="20" xfId="0" applyFont="1" applyFill="1" applyBorder="1" applyAlignment="1">
      <alignment horizontal="center" vertical="center" wrapText="1"/>
    </xf>
    <xf numFmtId="0" fontId="24" fillId="16" borderId="22"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6" xfId="0" applyFont="1" applyFill="1" applyBorder="1" applyAlignment="1">
      <alignment horizontal="center" vertical="center" wrapText="1"/>
    </xf>
    <xf numFmtId="0" fontId="23" fillId="12" borderId="84" xfId="0" applyFont="1" applyFill="1" applyBorder="1" applyAlignment="1">
      <alignment vertical="top"/>
    </xf>
    <xf numFmtId="0" fontId="23" fillId="12" borderId="47" xfId="0" applyFont="1" applyFill="1" applyBorder="1" applyAlignment="1">
      <alignment vertical="top"/>
    </xf>
    <xf numFmtId="0" fontId="26" fillId="16" borderId="84"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47" xfId="0" applyFont="1" applyFill="1" applyBorder="1" applyAlignment="1">
      <alignment horizontal="center" vertical="center" wrapText="1"/>
    </xf>
    <xf numFmtId="0" fontId="26" fillId="16" borderId="49" xfId="0" applyFont="1" applyFill="1" applyBorder="1" applyAlignment="1">
      <alignment horizontal="center" vertical="center" wrapText="1"/>
    </xf>
    <xf numFmtId="0" fontId="25" fillId="12" borderId="49" xfId="0" applyFont="1" applyFill="1" applyBorder="1" applyAlignment="1">
      <alignment horizontal="center"/>
    </xf>
    <xf numFmtId="0" fontId="23" fillId="12" borderId="84" xfId="0" applyFont="1" applyFill="1" applyBorder="1" applyAlignment="1">
      <alignment vertical="top" wrapText="1"/>
    </xf>
    <xf numFmtId="0" fontId="23" fillId="12" borderId="47" xfId="0" applyFont="1" applyFill="1" applyBorder="1" applyAlignment="1">
      <alignment vertical="top" wrapText="1"/>
    </xf>
    <xf numFmtId="0" fontId="28" fillId="12" borderId="55" xfId="0" applyFont="1" applyFill="1" applyBorder="1" applyAlignment="1">
      <alignment horizontal="center" vertical="top"/>
    </xf>
    <xf numFmtId="14" fontId="26" fillId="12" borderId="49" xfId="0" applyNumberFormat="1" applyFont="1" applyFill="1" applyBorder="1" applyAlignment="1">
      <alignment horizontal="left" vertical="center" wrapText="1"/>
    </xf>
    <xf numFmtId="0" fontId="24" fillId="12" borderId="49" xfId="0" applyFont="1" applyFill="1" applyBorder="1" applyAlignment="1">
      <alignment horizontal="left" vertical="center" wrapText="1"/>
    </xf>
    <xf numFmtId="0" fontId="25" fillId="12" borderId="0" xfId="0" applyFont="1" applyFill="1" applyBorder="1" applyAlignment="1">
      <alignment horizontal="left" vertical="center" wrapText="1"/>
    </xf>
    <xf numFmtId="0" fontId="23" fillId="12" borderId="0" xfId="0" applyFont="1" applyFill="1" applyBorder="1" applyAlignment="1">
      <alignment horizontal="left" vertical="center" wrapText="1"/>
    </xf>
    <xf numFmtId="0" fontId="29" fillId="12" borderId="0" xfId="0" applyFont="1" applyFill="1" applyBorder="1" applyAlignment="1">
      <alignment horizontal="left" vertical="center" wrapText="1"/>
    </xf>
    <xf numFmtId="0" fontId="25" fillId="14" borderId="84" xfId="0" applyFont="1" applyFill="1" applyBorder="1" applyAlignment="1">
      <alignment horizontal="center" vertical="center" wrapText="1"/>
    </xf>
    <xf numFmtId="0" fontId="25" fillId="14" borderId="85" xfId="0" applyFont="1" applyFill="1" applyBorder="1" applyAlignment="1">
      <alignment horizontal="center" vertical="center" wrapText="1"/>
    </xf>
    <xf numFmtId="0" fontId="23" fillId="14" borderId="85" xfId="0" applyFont="1" applyFill="1" applyBorder="1" applyAlignment="1">
      <alignment horizontal="center" vertical="center" wrapText="1"/>
    </xf>
    <xf numFmtId="0" fontId="23" fillId="14" borderId="47" xfId="0" applyFont="1" applyFill="1" applyBorder="1" applyAlignment="1">
      <alignment horizontal="center" vertical="center" wrapText="1"/>
    </xf>
    <xf numFmtId="0" fontId="29" fillId="15" borderId="52" xfId="0" applyFont="1" applyFill="1" applyBorder="1" applyAlignment="1">
      <alignment horizontal="left" vertical="center" wrapText="1"/>
    </xf>
    <xf numFmtId="0" fontId="29" fillId="15" borderId="55" xfId="0" applyFont="1" applyFill="1" applyBorder="1" applyAlignment="1">
      <alignment horizontal="left" vertical="center" wrapText="1"/>
    </xf>
    <xf numFmtId="0" fontId="23" fillId="15" borderId="55" xfId="0" applyFont="1" applyFill="1" applyBorder="1" applyAlignment="1">
      <alignment wrapText="1"/>
    </xf>
    <xf numFmtId="0" fontId="23" fillId="15" borderId="10" xfId="0" applyFont="1" applyFill="1" applyBorder="1" applyAlignment="1">
      <alignment wrapText="1"/>
    </xf>
    <xf numFmtId="0" fontId="29" fillId="15" borderId="11" xfId="0" applyFont="1" applyFill="1" applyBorder="1" applyAlignment="1">
      <alignment horizontal="left" vertical="center" wrapText="1"/>
    </xf>
    <xf numFmtId="0" fontId="29" fillId="15" borderId="12" xfId="0" applyFont="1" applyFill="1" applyBorder="1" applyAlignment="1">
      <alignment horizontal="left" vertical="center" wrapText="1"/>
    </xf>
    <xf numFmtId="0" fontId="23" fillId="15" borderId="12" xfId="0" applyFont="1" applyFill="1" applyBorder="1" applyAlignment="1">
      <alignment wrapText="1"/>
    </xf>
    <xf numFmtId="0" fontId="23" fillId="15" borderId="13" xfId="0" applyFont="1" applyFill="1" applyBorder="1" applyAlignment="1">
      <alignment wrapText="1"/>
    </xf>
    <xf numFmtId="0" fontId="23" fillId="16" borderId="85" xfId="0" applyFont="1" applyFill="1" applyBorder="1" applyAlignment="1">
      <alignment horizontal="center" vertical="center" wrapText="1"/>
    </xf>
    <xf numFmtId="0" fontId="23" fillId="16" borderId="47" xfId="0" applyFont="1" applyFill="1" applyBorder="1" applyAlignment="1">
      <alignment horizontal="center" vertical="center" wrapText="1"/>
    </xf>
    <xf numFmtId="0" fontId="44" fillId="12" borderId="49" xfId="0" applyFont="1" applyFill="1" applyBorder="1" applyAlignment="1">
      <alignment horizontal="center" vertical="center"/>
    </xf>
    <xf numFmtId="0" fontId="7" fillId="0" borderId="84" xfId="0" applyFont="1" applyBorder="1" applyAlignment="1">
      <alignment horizontal="center" vertical="center"/>
    </xf>
    <xf numFmtId="0" fontId="7" fillId="0" borderId="85" xfId="0" applyFont="1" applyBorder="1" applyAlignment="1">
      <alignment horizontal="center" vertical="center"/>
    </xf>
    <xf numFmtId="0" fontId="7" fillId="0" borderId="47" xfId="0" applyFont="1" applyBorder="1" applyAlignment="1">
      <alignment horizontal="center" vertical="center"/>
    </xf>
    <xf numFmtId="0" fontId="23" fillId="12" borderId="84" xfId="0" applyFont="1" applyFill="1" applyBorder="1" applyAlignment="1">
      <alignment horizontal="center" vertical="center" wrapText="1"/>
    </xf>
    <xf numFmtId="0" fontId="23" fillId="12" borderId="85" xfId="0" applyFont="1" applyFill="1" applyBorder="1" applyAlignment="1">
      <alignment horizontal="center" vertical="center" wrapText="1"/>
    </xf>
    <xf numFmtId="0" fontId="23" fillId="12" borderId="47" xfId="0" applyFont="1" applyFill="1" applyBorder="1" applyAlignment="1">
      <alignment horizontal="center" vertical="center" wrapText="1"/>
    </xf>
    <xf numFmtId="0" fontId="23" fillId="12" borderId="49" xfId="0" applyFont="1" applyFill="1" applyBorder="1" applyAlignment="1">
      <alignment horizontal="center" vertical="center" wrapText="1"/>
    </xf>
    <xf numFmtId="0" fontId="0" fillId="0" borderId="84" xfId="0" applyBorder="1" applyAlignment="1">
      <alignment horizontal="center" vertical="center"/>
    </xf>
    <xf numFmtId="0" fontId="0" fillId="0" borderId="85" xfId="0" applyBorder="1" applyAlignment="1">
      <alignment horizontal="center" vertical="center"/>
    </xf>
    <xf numFmtId="0" fontId="0" fillId="0" borderId="47" xfId="0" applyBorder="1" applyAlignment="1">
      <alignment horizontal="center" vertical="center"/>
    </xf>
    <xf numFmtId="0" fontId="23" fillId="16" borderId="50" xfId="0" applyFont="1" applyFill="1" applyBorder="1" applyAlignment="1">
      <alignment horizontal="center" vertical="center" wrapText="1"/>
    </xf>
    <xf numFmtId="0" fontId="23" fillId="16" borderId="24"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45" fillId="16" borderId="34" xfId="0" applyFont="1" applyFill="1" applyBorder="1" applyAlignment="1">
      <alignment horizontal="center" vertical="center" wrapText="1"/>
    </xf>
    <xf numFmtId="0" fontId="45" fillId="16" borderId="38" xfId="0" applyFont="1" applyFill="1" applyBorder="1" applyAlignment="1">
      <alignment horizontal="center" vertical="center" wrapText="1"/>
    </xf>
    <xf numFmtId="0" fontId="45" fillId="16" borderId="47" xfId="0" applyFont="1" applyFill="1" applyBorder="1" applyAlignment="1">
      <alignment horizontal="center" vertical="center" wrapText="1"/>
    </xf>
    <xf numFmtId="0" fontId="45" fillId="16" borderId="49" xfId="0" applyFont="1" applyFill="1" applyBorder="1" applyAlignment="1">
      <alignment horizontal="center" vertical="center" wrapText="1"/>
    </xf>
    <xf numFmtId="0" fontId="45" fillId="16" borderId="84" xfId="0" applyFont="1" applyFill="1" applyBorder="1" applyAlignment="1">
      <alignment horizontal="center" vertical="center" wrapText="1"/>
    </xf>
    <xf numFmtId="0" fontId="45" fillId="16" borderId="96" xfId="0" applyFont="1" applyFill="1" applyBorder="1" applyAlignment="1">
      <alignment horizontal="center" vertical="center" wrapText="1"/>
    </xf>
    <xf numFmtId="0" fontId="45" fillId="16" borderId="51" xfId="0" applyFont="1" applyFill="1" applyBorder="1" applyAlignment="1">
      <alignment horizontal="center" vertical="center" wrapText="1"/>
    </xf>
    <xf numFmtId="0" fontId="45" fillId="16" borderId="53" xfId="0" applyFont="1" applyFill="1" applyBorder="1" applyAlignment="1">
      <alignment horizontal="center" vertical="center" wrapText="1"/>
    </xf>
    <xf numFmtId="0" fontId="23" fillId="16" borderId="85" xfId="0" applyFont="1" applyFill="1" applyBorder="1" applyAlignment="1">
      <alignment wrapText="1"/>
    </xf>
    <xf numFmtId="0" fontId="23" fillId="16" borderId="47" xfId="0" applyFont="1" applyFill="1" applyBorder="1" applyAlignment="1">
      <alignment wrapText="1"/>
    </xf>
    <xf numFmtId="0" fontId="7" fillId="12" borderId="1" xfId="0" applyFont="1" applyFill="1" applyBorder="1" applyAlignment="1">
      <alignment vertical="top"/>
    </xf>
    <xf numFmtId="0" fontId="1" fillId="0" borderId="14" xfId="0" applyFont="1" applyBorder="1" applyAlignment="1">
      <alignment horizontal="center" vertical="center"/>
    </xf>
    <xf numFmtId="0" fontId="1" fillId="0" borderId="30" xfId="0" applyFont="1" applyBorder="1" applyAlignment="1">
      <alignment horizontal="center" vertical="center"/>
    </xf>
    <xf numFmtId="0" fontId="1" fillId="0" borderId="8" xfId="0" applyFont="1" applyBorder="1" applyAlignment="1">
      <alignment horizontal="center" vertical="center"/>
    </xf>
    <xf numFmtId="0" fontId="18" fillId="4" borderId="40" xfId="0" applyFont="1" applyFill="1" applyBorder="1" applyAlignment="1">
      <alignment horizontal="center" vertical="center" wrapText="1"/>
    </xf>
    <xf numFmtId="0" fontId="18" fillId="4" borderId="28" xfId="0" applyFont="1" applyFill="1" applyBorder="1" applyAlignment="1">
      <alignment horizontal="center" vertical="center" wrapText="1"/>
    </xf>
    <xf numFmtId="0" fontId="18" fillId="4" borderId="17" xfId="0" applyFont="1" applyFill="1" applyBorder="1" applyAlignment="1">
      <alignment horizontal="center" vertical="center" wrapText="1"/>
    </xf>
    <xf numFmtId="0" fontId="19" fillId="0" borderId="40" xfId="0" applyFont="1" applyBorder="1" applyAlignment="1">
      <alignment horizontal="center" vertical="top" wrapText="1"/>
    </xf>
    <xf numFmtId="0" fontId="19" fillId="0" borderId="28" xfId="0" applyFont="1" applyBorder="1" applyAlignment="1">
      <alignment horizontal="center" vertical="top" wrapText="1"/>
    </xf>
    <xf numFmtId="0" fontId="19" fillId="0" borderId="17" xfId="0" applyFont="1" applyBorder="1" applyAlignment="1">
      <alignment horizontal="center" vertical="top" wrapText="1"/>
    </xf>
    <xf numFmtId="0" fontId="18" fillId="4" borderId="40" xfId="0" applyFont="1" applyFill="1" applyBorder="1" applyAlignment="1">
      <alignment horizontal="center" vertical="top" wrapText="1"/>
    </xf>
    <xf numFmtId="0" fontId="18" fillId="4" borderId="28" xfId="0" applyFont="1" applyFill="1" applyBorder="1" applyAlignment="1">
      <alignment horizontal="center" vertical="top" wrapText="1"/>
    </xf>
    <xf numFmtId="0" fontId="18" fillId="4" borderId="17" xfId="0" applyFont="1" applyFill="1" applyBorder="1" applyAlignment="1">
      <alignment horizontal="center" vertical="top" wrapText="1"/>
    </xf>
    <xf numFmtId="0" fontId="7" fillId="12" borderId="1" xfId="0" applyFont="1" applyFill="1" applyBorder="1" applyAlignment="1">
      <alignment vertical="top" wrapText="1"/>
    </xf>
    <xf numFmtId="0" fontId="7" fillId="0" borderId="1" xfId="0" applyFont="1" applyBorder="1" applyAlignment="1">
      <alignment vertical="top" wrapText="1"/>
    </xf>
    <xf numFmtId="0" fontId="0" fillId="3" borderId="1" xfId="0" applyFill="1" applyBorder="1" applyAlignment="1">
      <alignment horizontal="center" vertical="center" wrapText="1"/>
    </xf>
    <xf numFmtId="0" fontId="40" fillId="0" borderId="1" xfId="0" applyFont="1" applyBorder="1" applyAlignment="1">
      <alignment horizontal="center" vertical="center"/>
    </xf>
    <xf numFmtId="0" fontId="8" fillId="5" borderId="1"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15" xfId="0" applyFont="1" applyFill="1" applyBorder="1" applyAlignment="1">
      <alignment horizontal="center" vertical="center" wrapText="1"/>
    </xf>
    <xf numFmtId="0" fontId="34" fillId="0" borderId="3" xfId="0" applyFont="1" applyBorder="1" applyAlignment="1">
      <alignment horizontal="center" vertical="center" wrapText="1"/>
    </xf>
    <xf numFmtId="0" fontId="34" fillId="0" borderId="16" xfId="0" applyFont="1" applyBorder="1" applyAlignment="1">
      <alignment horizontal="center" vertical="center" wrapText="1"/>
    </xf>
    <xf numFmtId="0" fontId="34" fillId="0" borderId="15" xfId="0" applyFont="1" applyBorder="1" applyAlignment="1">
      <alignment horizontal="center" vertical="center" wrapText="1"/>
    </xf>
    <xf numFmtId="0" fontId="0" fillId="3" borderId="16" xfId="0" applyFill="1" applyBorder="1" applyAlignment="1">
      <alignment horizontal="center" vertical="center" wrapText="1"/>
    </xf>
    <xf numFmtId="0" fontId="0" fillId="3" borderId="15" xfId="0" applyFill="1" applyBorder="1" applyAlignment="1">
      <alignment horizontal="center" vertical="center" wrapText="1"/>
    </xf>
    <xf numFmtId="0" fontId="0" fillId="0" borderId="3" xfId="0" applyBorder="1" applyAlignment="1">
      <alignment horizontal="center" vertical="center" wrapText="1"/>
    </xf>
    <xf numFmtId="0" fontId="0" fillId="0" borderId="16" xfId="0" applyBorder="1" applyAlignment="1">
      <alignment horizontal="center" vertical="center" wrapText="1"/>
    </xf>
    <xf numFmtId="0" fontId="0" fillId="0" borderId="15" xfId="0" applyBorder="1" applyAlignment="1">
      <alignment horizontal="center" vertical="center" wrapText="1"/>
    </xf>
    <xf numFmtId="0" fontId="2" fillId="3" borderId="3" xfId="0" applyFont="1" applyFill="1" applyBorder="1" applyAlignment="1">
      <alignment horizontal="left" vertical="center" wrapText="1"/>
    </xf>
    <xf numFmtId="0" fontId="2" fillId="3" borderId="16" xfId="0" applyFont="1" applyFill="1" applyBorder="1" applyAlignment="1">
      <alignment horizontal="left" vertical="center" wrapText="1"/>
    </xf>
    <xf numFmtId="0" fontId="2" fillId="3" borderId="15" xfId="0" applyFont="1" applyFill="1" applyBorder="1" applyAlignment="1">
      <alignment horizontal="left" vertical="center" wrapText="1"/>
    </xf>
    <xf numFmtId="0" fontId="8" fillId="5" borderId="11" xfId="0" applyFont="1" applyFill="1" applyBorder="1" applyAlignment="1">
      <alignment horizontal="center" vertical="center" wrapText="1"/>
    </xf>
    <xf numFmtId="0" fontId="8" fillId="5" borderId="12"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7" fillId="0" borderId="1" xfId="0" applyFont="1" applyBorder="1" applyAlignment="1">
      <alignment vertical="top"/>
    </xf>
    <xf numFmtId="0" fontId="0" fillId="3" borderId="3" xfId="0" applyFill="1" applyBorder="1" applyAlignment="1">
      <alignment horizontal="center" vertical="center" wrapText="1"/>
    </xf>
    <xf numFmtId="0" fontId="39" fillId="0" borderId="3" xfId="0" applyFont="1" applyBorder="1" applyAlignment="1">
      <alignment horizontal="center" vertical="center" wrapText="1"/>
    </xf>
    <xf numFmtId="0" fontId="39" fillId="0" borderId="16" xfId="0" applyFont="1" applyBorder="1" applyAlignment="1">
      <alignment horizontal="center" vertical="center" wrapText="1"/>
    </xf>
    <xf numFmtId="0" fontId="39" fillId="0" borderId="15" xfId="0" applyFont="1" applyBorder="1" applyAlignment="1">
      <alignment horizontal="center"/>
    </xf>
    <xf numFmtId="0" fontId="16" fillId="0" borderId="3" xfId="0" applyFont="1" applyBorder="1" applyAlignment="1">
      <alignment horizontal="center" vertical="center" textRotation="90" wrapText="1"/>
    </xf>
    <xf numFmtId="0" fontId="16" fillId="0" borderId="16" xfId="0" applyFont="1" applyBorder="1" applyAlignment="1">
      <alignment horizontal="center" vertical="center" textRotation="90" wrapText="1"/>
    </xf>
    <xf numFmtId="0" fontId="16" fillId="0" borderId="15" xfId="0" applyFont="1" applyBorder="1" applyAlignment="1">
      <alignment horizontal="center" vertical="center" textRotation="90" wrapText="1"/>
    </xf>
    <xf numFmtId="0" fontId="4" fillId="7" borderId="1" xfId="0" applyFont="1" applyFill="1" applyBorder="1" applyAlignment="1">
      <alignment horizontal="center" vertical="center" wrapText="1"/>
    </xf>
    <xf numFmtId="0" fontId="4" fillId="11" borderId="1" xfId="0" applyFont="1" applyFill="1" applyBorder="1" applyAlignment="1">
      <alignment horizontal="center" vertical="center" wrapText="1"/>
    </xf>
    <xf numFmtId="0" fontId="3" fillId="0" borderId="0" xfId="0" applyFont="1" applyBorder="1" applyAlignment="1">
      <alignment horizontal="center" vertical="center" wrapText="1"/>
    </xf>
    <xf numFmtId="0" fontId="7" fillId="0" borderId="0" xfId="0" applyFont="1" applyBorder="1" applyAlignment="1">
      <alignment wrapText="1"/>
    </xf>
    <xf numFmtId="0" fontId="4" fillId="6" borderId="15"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9" borderId="3" xfId="0" applyFont="1" applyFill="1" applyBorder="1" applyAlignment="1">
      <alignment horizontal="center" vertical="center" wrapText="1"/>
    </xf>
    <xf numFmtId="0" fontId="4" fillId="9" borderId="16" xfId="0" applyFont="1" applyFill="1" applyBorder="1" applyAlignment="1">
      <alignment horizontal="center" vertical="center" wrapText="1"/>
    </xf>
    <xf numFmtId="0" fontId="25" fillId="12" borderId="49" xfId="0" applyFont="1" applyFill="1" applyBorder="1" applyAlignment="1" applyProtection="1">
      <alignment horizontal="center" vertical="center" wrapText="1"/>
    </xf>
    <xf numFmtId="0" fontId="25" fillId="12" borderId="46" xfId="0" applyFont="1" applyFill="1" applyBorder="1" applyAlignment="1" applyProtection="1">
      <alignment horizontal="center" vertical="center" wrapText="1"/>
    </xf>
    <xf numFmtId="0" fontId="25" fillId="12" borderId="15" xfId="0" applyFont="1" applyFill="1" applyBorder="1" applyAlignment="1" applyProtection="1">
      <alignment horizontal="center" vertical="center" wrapText="1"/>
    </xf>
    <xf numFmtId="0" fontId="35" fillId="12" borderId="15" xfId="0" applyFont="1" applyFill="1" applyBorder="1" applyAlignment="1" applyProtection="1">
      <alignment horizontal="center" vertical="center" wrapText="1"/>
      <protection locked="0"/>
    </xf>
    <xf numFmtId="0" fontId="35" fillId="12" borderId="49" xfId="0" applyFont="1" applyFill="1" applyBorder="1" applyAlignment="1" applyProtection="1">
      <alignment horizontal="center" vertical="center" wrapText="1"/>
      <protection locked="0"/>
    </xf>
    <xf numFmtId="14" fontId="35" fillId="12" borderId="46" xfId="0" applyNumberFormat="1" applyFont="1" applyFill="1" applyBorder="1" applyAlignment="1" applyProtection="1">
      <alignment horizontal="center" vertical="center" wrapText="1"/>
      <protection locked="0"/>
    </xf>
    <xf numFmtId="14" fontId="35" fillId="12" borderId="15" xfId="0" applyNumberFormat="1" applyFont="1" applyFill="1" applyBorder="1" applyAlignment="1" applyProtection="1">
      <alignment horizontal="center" vertical="center" wrapText="1"/>
      <protection locked="0"/>
    </xf>
    <xf numFmtId="14" fontId="35" fillId="12" borderId="49" xfId="0" applyNumberFormat="1" applyFont="1" applyFill="1" applyBorder="1" applyAlignment="1" applyProtection="1">
      <alignment horizontal="center" vertical="center" wrapText="1"/>
      <protection locked="0"/>
    </xf>
    <xf numFmtId="0" fontId="35" fillId="12" borderId="46" xfId="0" applyFont="1" applyFill="1" applyBorder="1" applyAlignment="1" applyProtection="1">
      <alignment horizontal="center" vertical="center" wrapText="1"/>
      <protection locked="0"/>
    </xf>
    <xf numFmtId="0" fontId="35" fillId="12" borderId="49" xfId="0" applyFont="1" applyFill="1" applyBorder="1" applyAlignment="1" applyProtection="1">
      <alignment horizontal="left" vertical="center" wrapText="1"/>
      <protection locked="0"/>
    </xf>
    <xf numFmtId="0" fontId="35" fillId="12" borderId="16" xfId="0" applyFont="1" applyFill="1" applyBorder="1" applyAlignment="1" applyProtection="1">
      <alignment horizontal="center" vertical="center" wrapText="1"/>
      <protection locked="0"/>
    </xf>
    <xf numFmtId="0" fontId="36" fillId="12" borderId="49" xfId="0" applyFont="1" applyFill="1" applyBorder="1" applyAlignment="1" applyProtection="1">
      <alignment horizontal="center" vertical="center" wrapText="1"/>
    </xf>
    <xf numFmtId="9" fontId="35" fillId="12" borderId="52" xfId="0" applyNumberFormat="1" applyFont="1" applyFill="1" applyBorder="1" applyAlignment="1" applyProtection="1">
      <alignment horizontal="center" vertical="center" wrapText="1"/>
      <protection locked="0"/>
    </xf>
    <xf numFmtId="9" fontId="35" fillId="12" borderId="10" xfId="0" applyNumberFormat="1" applyFont="1" applyFill="1" applyBorder="1" applyAlignment="1" applyProtection="1">
      <alignment horizontal="center" vertical="center" wrapText="1"/>
      <protection locked="0"/>
    </xf>
    <xf numFmtId="9" fontId="35" fillId="12" borderId="11" xfId="0" applyNumberFormat="1" applyFont="1" applyFill="1" applyBorder="1" applyAlignment="1" applyProtection="1">
      <alignment horizontal="center" vertical="center" wrapText="1"/>
      <protection locked="0"/>
    </xf>
    <xf numFmtId="9" fontId="35" fillId="12" borderId="13" xfId="0" applyNumberFormat="1" applyFont="1" applyFill="1" applyBorder="1" applyAlignment="1" applyProtection="1">
      <alignment horizontal="center" vertical="center" wrapText="1"/>
      <protection locked="0"/>
    </xf>
    <xf numFmtId="0" fontId="36" fillId="12" borderId="46" xfId="0" applyFont="1" applyFill="1" applyBorder="1" applyAlignment="1" applyProtection="1">
      <alignment horizontal="center" vertical="center"/>
    </xf>
    <xf numFmtId="0" fontId="36" fillId="12" borderId="15" xfId="0" applyFont="1" applyFill="1" applyBorder="1" applyAlignment="1" applyProtection="1">
      <alignment horizontal="center" vertical="center"/>
    </xf>
    <xf numFmtId="0" fontId="36" fillId="12" borderId="49" xfId="0" applyFont="1" applyFill="1" applyBorder="1" applyAlignment="1" applyProtection="1">
      <alignment horizontal="center" vertical="center"/>
    </xf>
    <xf numFmtId="0" fontId="30" fillId="12" borderId="16" xfId="0" applyFont="1" applyFill="1" applyBorder="1" applyAlignment="1" applyProtection="1">
      <alignment horizontal="center" wrapText="1"/>
    </xf>
    <xf numFmtId="0" fontId="30" fillId="12" borderId="15" xfId="0" applyFont="1" applyFill="1" applyBorder="1" applyAlignment="1" applyProtection="1">
      <alignment horizontal="center" wrapText="1"/>
    </xf>
    <xf numFmtId="14" fontId="31" fillId="12" borderId="51" xfId="0" applyNumberFormat="1" applyFont="1" applyFill="1" applyBorder="1" applyAlignment="1">
      <alignment horizontal="center" vertical="center"/>
    </xf>
    <xf numFmtId="0" fontId="30" fillId="12" borderId="0" xfId="0" applyFont="1" applyFill="1" applyBorder="1" applyAlignment="1" applyProtection="1">
      <alignment horizontal="left" vertical="top"/>
    </xf>
    <xf numFmtId="165" fontId="25" fillId="12" borderId="58" xfId="0" applyNumberFormat="1" applyFont="1" applyFill="1" applyBorder="1" applyAlignment="1">
      <alignment horizontal="center" vertical="center"/>
    </xf>
    <xf numFmtId="165" fontId="25" fillId="12" borderId="59" xfId="0" applyNumberFormat="1" applyFont="1" applyFill="1" applyBorder="1" applyAlignment="1">
      <alignment horizontal="center" vertical="center"/>
    </xf>
    <xf numFmtId="0" fontId="27" fillId="13" borderId="40" xfId="0" applyFont="1" applyFill="1" applyBorder="1" applyAlignment="1">
      <alignment horizontal="center" vertical="center"/>
    </xf>
    <xf numFmtId="0" fontId="27" fillId="13" borderId="28" xfId="0" applyFont="1" applyFill="1" applyBorder="1" applyAlignment="1">
      <alignment horizontal="center" vertical="center"/>
    </xf>
    <xf numFmtId="0" fontId="27" fillId="13" borderId="17" xfId="0" applyFont="1" applyFill="1" applyBorder="1" applyAlignment="1">
      <alignment horizontal="center" vertical="center"/>
    </xf>
    <xf numFmtId="0" fontId="27" fillId="13" borderId="83" xfId="0" applyFont="1" applyFill="1" applyBorder="1" applyAlignment="1">
      <alignment horizontal="center" vertical="center"/>
    </xf>
    <xf numFmtId="0" fontId="27" fillId="13" borderId="64" xfId="0" applyFont="1" applyFill="1" applyBorder="1" applyAlignment="1">
      <alignment horizontal="center" vertical="center"/>
    </xf>
    <xf numFmtId="0" fontId="27" fillId="13" borderId="65" xfId="0" applyFont="1" applyFill="1" applyBorder="1" applyAlignment="1">
      <alignment horizontal="center" vertical="center"/>
    </xf>
    <xf numFmtId="0" fontId="25" fillId="13" borderId="90" xfId="0" applyFont="1" applyFill="1" applyBorder="1" applyAlignment="1" applyProtection="1">
      <alignment horizontal="center" vertical="center" wrapText="1"/>
    </xf>
    <xf numFmtId="0" fontId="25" fillId="13" borderId="19" xfId="0" applyFont="1" applyFill="1" applyBorder="1" applyAlignment="1" applyProtection="1">
      <alignment horizontal="center" vertical="center" wrapText="1"/>
    </xf>
    <xf numFmtId="0" fontId="25" fillId="13" borderId="57" xfId="0" applyFont="1" applyFill="1" applyBorder="1" applyAlignment="1" applyProtection="1">
      <alignment horizontal="center" vertical="center" wrapText="1"/>
    </xf>
    <xf numFmtId="0" fontId="25" fillId="13" borderId="81" xfId="0" applyFont="1" applyFill="1" applyBorder="1" applyAlignment="1" applyProtection="1">
      <alignment horizontal="center" vertical="center" wrapText="1"/>
    </xf>
    <xf numFmtId="0" fontId="25" fillId="13" borderId="0" xfId="0" applyFont="1" applyFill="1" applyBorder="1" applyAlignment="1" applyProtection="1">
      <alignment horizontal="center" vertical="center" wrapText="1"/>
    </xf>
    <xf numFmtId="0" fontId="25" fillId="13" borderId="60" xfId="0" applyFont="1" applyFill="1" applyBorder="1" applyAlignment="1" applyProtection="1">
      <alignment horizontal="center" vertical="center" wrapText="1"/>
    </xf>
    <xf numFmtId="0" fontId="25" fillId="13" borderId="76" xfId="0" applyFont="1" applyFill="1" applyBorder="1" applyAlignment="1">
      <alignment horizontal="center" vertical="center" wrapText="1"/>
    </xf>
    <xf numFmtId="0" fontId="25" fillId="13" borderId="72" xfId="0" applyFont="1" applyFill="1" applyBorder="1" applyAlignment="1">
      <alignment horizontal="center" vertical="center" wrapText="1"/>
    </xf>
    <xf numFmtId="49" fontId="31" fillId="12" borderId="40" xfId="0" applyNumberFormat="1" applyFont="1" applyFill="1" applyBorder="1" applyAlignment="1">
      <alignment horizontal="left" vertical="center" wrapText="1"/>
    </xf>
    <xf numFmtId="49" fontId="31" fillId="12" borderId="28" xfId="0" applyNumberFormat="1" applyFont="1" applyFill="1" applyBorder="1" applyAlignment="1">
      <alignment horizontal="left" vertical="center" wrapText="1"/>
    </xf>
    <xf numFmtId="49" fontId="31" fillId="12" borderId="17" xfId="0" applyNumberFormat="1" applyFont="1" applyFill="1" applyBorder="1" applyAlignment="1">
      <alignment horizontal="left" vertical="center" wrapText="1"/>
    </xf>
    <xf numFmtId="0" fontId="38" fillId="0" borderId="18" xfId="0" applyFont="1" applyBorder="1" applyAlignment="1">
      <alignment horizontal="center" vertical="center"/>
    </xf>
    <xf numFmtId="0" fontId="38" fillId="0" borderId="57" xfId="0" applyFont="1" applyBorder="1" applyAlignment="1">
      <alignment horizontal="center" vertical="center"/>
    </xf>
    <xf numFmtId="0" fontId="38" fillId="0" borderId="21" xfId="0" applyFont="1" applyBorder="1" applyAlignment="1">
      <alignment horizontal="center" vertical="center"/>
    </xf>
    <xf numFmtId="0" fontId="38" fillId="0" borderId="60" xfId="0" applyFont="1" applyBorder="1" applyAlignment="1">
      <alignment horizontal="center" vertical="center"/>
    </xf>
    <xf numFmtId="0" fontId="38" fillId="0" borderId="22" xfId="0" applyFont="1" applyBorder="1" applyAlignment="1">
      <alignment horizontal="center" vertical="center"/>
    </xf>
    <xf numFmtId="0" fontId="38" fillId="0" borderId="63" xfId="0" applyFont="1" applyBorder="1" applyAlignment="1">
      <alignment horizontal="center" vertical="center"/>
    </xf>
    <xf numFmtId="0" fontId="31" fillId="12" borderId="58" xfId="0" applyFont="1" applyFill="1" applyBorder="1" applyAlignment="1">
      <alignment horizontal="center" vertical="center"/>
    </xf>
    <xf numFmtId="0" fontId="31" fillId="12" borderId="59" xfId="0" applyFont="1" applyFill="1" applyBorder="1" applyAlignment="1">
      <alignment horizontal="center" vertical="center"/>
    </xf>
    <xf numFmtId="0" fontId="31" fillId="12" borderId="34" xfId="0" applyFont="1" applyFill="1" applyBorder="1" applyAlignment="1">
      <alignment horizontal="center" vertical="center"/>
    </xf>
    <xf numFmtId="0" fontId="31" fillId="12" borderId="61" xfId="0" applyFont="1" applyFill="1" applyBorder="1" applyAlignment="1">
      <alignment horizontal="center" vertical="center"/>
    </xf>
    <xf numFmtId="0" fontId="31" fillId="12" borderId="62" xfId="0" applyFont="1" applyFill="1" applyBorder="1" applyAlignment="1">
      <alignment horizontal="center" vertical="center"/>
    </xf>
    <xf numFmtId="164" fontId="31" fillId="12" borderId="49" xfId="0" applyNumberFormat="1" applyFont="1" applyFill="1" applyBorder="1" applyAlignment="1">
      <alignment horizontal="center" vertical="center"/>
    </xf>
    <xf numFmtId="0" fontId="25" fillId="13" borderId="74" xfId="0" applyFont="1" applyFill="1" applyBorder="1" applyAlignment="1">
      <alignment horizontal="center" vertical="center" wrapText="1"/>
    </xf>
    <xf numFmtId="0" fontId="25" fillId="13" borderId="80" xfId="0" applyFont="1" applyFill="1" applyBorder="1" applyAlignment="1">
      <alignment horizontal="center" vertical="center" wrapText="1"/>
    </xf>
    <xf numFmtId="0" fontId="25" fillId="13" borderId="75" xfId="0" applyFont="1" applyFill="1" applyBorder="1" applyAlignment="1">
      <alignment horizontal="center" vertical="center" wrapText="1"/>
    </xf>
    <xf numFmtId="0" fontId="25" fillId="13" borderId="69" xfId="0" applyFont="1" applyFill="1" applyBorder="1" applyAlignment="1">
      <alignment horizontal="center" vertical="center" wrapText="1"/>
    </xf>
    <xf numFmtId="0" fontId="25" fillId="13" borderId="70" xfId="0" applyFont="1" applyFill="1" applyBorder="1" applyAlignment="1">
      <alignment horizontal="center" vertical="center" wrapText="1"/>
    </xf>
    <xf numFmtId="0" fontId="31" fillId="12" borderId="64" xfId="0" applyFont="1" applyFill="1" applyBorder="1" applyAlignment="1">
      <alignment horizontal="center" vertical="center"/>
    </xf>
    <xf numFmtId="0" fontId="31" fillId="12" borderId="65" xfId="0" applyFont="1" applyFill="1" applyBorder="1" applyAlignment="1">
      <alignment horizontal="center" vertical="center"/>
    </xf>
    <xf numFmtId="0" fontId="27" fillId="0" borderId="90"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81"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98" xfId="0" applyFont="1" applyBorder="1" applyAlignment="1">
      <alignment horizontal="center" vertical="center" wrapText="1"/>
    </xf>
    <xf numFmtId="0" fontId="27" fillId="0" borderId="2" xfId="0" applyFont="1" applyBorder="1" applyAlignment="1">
      <alignment horizontal="center" vertical="center" wrapText="1"/>
    </xf>
    <xf numFmtId="0" fontId="25" fillId="13" borderId="74" xfId="0" applyFont="1" applyFill="1" applyBorder="1" applyAlignment="1" applyProtection="1">
      <alignment horizontal="center" vertical="center" textRotation="90" wrapText="1"/>
    </xf>
    <xf numFmtId="0" fontId="25" fillId="13" borderId="80" xfId="0" applyFont="1" applyFill="1" applyBorder="1" applyAlignment="1" applyProtection="1">
      <alignment horizontal="center" vertical="center" textRotation="90" wrapText="1"/>
    </xf>
    <xf numFmtId="0" fontId="25" fillId="13" borderId="73" xfId="0" applyFont="1" applyFill="1" applyBorder="1" applyAlignment="1" applyProtection="1">
      <alignment horizontal="center" vertical="center" wrapText="1"/>
    </xf>
    <xf numFmtId="0" fontId="25" fillId="13" borderId="74" xfId="0" applyFont="1" applyFill="1" applyBorder="1" applyAlignment="1" applyProtection="1">
      <alignment horizontal="center" vertical="center" wrapText="1"/>
    </xf>
    <xf numFmtId="0" fontId="25" fillId="13" borderId="90" xfId="0" applyFont="1" applyFill="1" applyBorder="1" applyAlignment="1" applyProtection="1">
      <alignment horizontal="center" vertical="center"/>
    </xf>
    <xf numFmtId="0" fontId="25" fillId="13" borderId="91" xfId="0" applyFont="1" applyFill="1" applyBorder="1" applyAlignment="1" applyProtection="1">
      <alignment horizontal="center" vertical="center"/>
    </xf>
    <xf numFmtId="0" fontId="27" fillId="13" borderId="40" xfId="0" applyFont="1" applyFill="1" applyBorder="1" applyAlignment="1">
      <alignment horizontal="left" vertical="center" wrapText="1"/>
    </xf>
    <xf numFmtId="0" fontId="27" fillId="13" borderId="28" xfId="0" applyFont="1" applyFill="1" applyBorder="1" applyAlignment="1">
      <alignment horizontal="left" vertical="center" wrapText="1"/>
    </xf>
    <xf numFmtId="0" fontId="27" fillId="13" borderId="17" xfId="0" applyFont="1" applyFill="1" applyBorder="1" applyAlignment="1">
      <alignment horizontal="left" vertical="center" wrapText="1"/>
    </xf>
    <xf numFmtId="0" fontId="31" fillId="12" borderId="40" xfId="0" applyFont="1" applyFill="1" applyBorder="1" applyAlignment="1">
      <alignment horizontal="left" vertical="center" wrapText="1"/>
    </xf>
    <xf numFmtId="0" fontId="31" fillId="12" borderId="28" xfId="0" applyFont="1" applyFill="1" applyBorder="1" applyAlignment="1">
      <alignment horizontal="left" vertical="center" wrapText="1"/>
    </xf>
    <xf numFmtId="0" fontId="31" fillId="12" borderId="17" xfId="0" applyFont="1" applyFill="1" applyBorder="1" applyAlignment="1">
      <alignment horizontal="left" vertical="center" wrapText="1"/>
    </xf>
    <xf numFmtId="0" fontId="25" fillId="12" borderId="40" xfId="0" applyFont="1" applyFill="1" applyBorder="1" applyAlignment="1" applyProtection="1">
      <alignment horizontal="left" vertical="center" wrapText="1"/>
    </xf>
    <xf numFmtId="0" fontId="25" fillId="12" borderId="28" xfId="0" applyFont="1" applyFill="1" applyBorder="1" applyAlignment="1" applyProtection="1">
      <alignment horizontal="left" vertical="center" wrapText="1"/>
    </xf>
    <xf numFmtId="0" fontId="25" fillId="12" borderId="17" xfId="0" applyFont="1" applyFill="1" applyBorder="1" applyAlignment="1" applyProtection="1">
      <alignment horizontal="left" vertical="center" wrapText="1"/>
    </xf>
    <xf numFmtId="0" fontId="25" fillId="12" borderId="0" xfId="0" applyFont="1" applyFill="1" applyBorder="1" applyAlignment="1" applyProtection="1">
      <alignment horizontal="left" vertical="center" wrapText="1"/>
    </xf>
    <xf numFmtId="0" fontId="30" fillId="12" borderId="21" xfId="0" applyFont="1" applyFill="1" applyBorder="1" applyAlignment="1" applyProtection="1">
      <alignment horizontal="left" vertical="center" wrapText="1"/>
    </xf>
    <xf numFmtId="0" fontId="30" fillId="12" borderId="0" xfId="0" applyFont="1" applyFill="1" applyBorder="1" applyAlignment="1" applyProtection="1">
      <alignment horizontal="left" vertical="center" wrapText="1"/>
    </xf>
    <xf numFmtId="0" fontId="30" fillId="12" borderId="5" xfId="0" applyFont="1" applyFill="1" applyBorder="1" applyAlignment="1" applyProtection="1">
      <alignment horizontal="left" vertical="center" wrapText="1"/>
    </xf>
    <xf numFmtId="0" fontId="30" fillId="12" borderId="22" xfId="0" applyFont="1" applyFill="1" applyBorder="1" applyAlignment="1" applyProtection="1">
      <alignment horizontal="left" vertical="center" wrapText="1"/>
    </xf>
    <xf numFmtId="0" fontId="30" fillId="12" borderId="2" xfId="0" applyFont="1" applyFill="1" applyBorder="1" applyAlignment="1" applyProtection="1">
      <alignment horizontal="left" vertical="center" wrapText="1"/>
    </xf>
    <xf numFmtId="0" fontId="30" fillId="12" borderId="6" xfId="0" applyFont="1" applyFill="1" applyBorder="1" applyAlignment="1" applyProtection="1">
      <alignment horizontal="left" vertical="center" wrapText="1"/>
    </xf>
    <xf numFmtId="0" fontId="25" fillId="13" borderId="66" xfId="0" applyFont="1" applyFill="1" applyBorder="1" applyAlignment="1" applyProtection="1">
      <alignment horizontal="center" vertical="center" wrapText="1"/>
    </xf>
    <xf numFmtId="0" fontId="25" fillId="13" borderId="67" xfId="0" applyFont="1" applyFill="1" applyBorder="1" applyAlignment="1" applyProtection="1">
      <alignment horizontal="center" vertical="center" wrapText="1"/>
    </xf>
    <xf numFmtId="0" fontId="25" fillId="13" borderId="68" xfId="0" applyFont="1" applyFill="1" applyBorder="1" applyAlignment="1" applyProtection="1">
      <alignment horizontal="center" vertical="center" wrapText="1"/>
    </xf>
    <xf numFmtId="0" fontId="25" fillId="13" borderId="71" xfId="0" applyFont="1" applyFill="1" applyBorder="1" applyAlignment="1" applyProtection="1">
      <alignment horizontal="center" vertical="center" wrapText="1"/>
    </xf>
    <xf numFmtId="0" fontId="25" fillId="13" borderId="72" xfId="0" applyFont="1" applyFill="1" applyBorder="1" applyAlignment="1" applyProtection="1">
      <alignment horizontal="center" vertical="center" wrapText="1"/>
    </xf>
    <xf numFmtId="0" fontId="25" fillId="13" borderId="19" xfId="0" applyFont="1" applyFill="1" applyBorder="1" applyAlignment="1" applyProtection="1">
      <alignment horizontal="center" vertical="center"/>
    </xf>
    <xf numFmtId="0" fontId="25" fillId="13" borderId="57" xfId="0" applyFont="1" applyFill="1" applyBorder="1" applyAlignment="1" applyProtection="1">
      <alignment horizontal="center" vertical="center"/>
    </xf>
    <xf numFmtId="0" fontId="25" fillId="13" borderId="0" xfId="0" applyFont="1" applyFill="1" applyBorder="1" applyAlignment="1" applyProtection="1">
      <alignment horizontal="center" vertical="center"/>
    </xf>
    <xf numFmtId="0" fontId="25" fillId="13" borderId="60" xfId="0" applyFont="1" applyFill="1" applyBorder="1" applyAlignment="1" applyProtection="1">
      <alignment horizontal="center" vertical="center"/>
    </xf>
    <xf numFmtId="0" fontId="25" fillId="13" borderId="77" xfId="0" applyFont="1" applyFill="1" applyBorder="1" applyAlignment="1">
      <alignment horizontal="center" vertical="center" wrapText="1"/>
    </xf>
    <xf numFmtId="0" fontId="25" fillId="13" borderId="78" xfId="0" applyFont="1" applyFill="1" applyBorder="1" applyAlignment="1">
      <alignment horizontal="center" vertical="center" wrapText="1"/>
    </xf>
    <xf numFmtId="0" fontId="25" fillId="13" borderId="81" xfId="0" applyFont="1" applyFill="1" applyBorder="1" applyAlignment="1">
      <alignment horizontal="center" vertical="center" wrapText="1"/>
    </xf>
    <xf numFmtId="0" fontId="25" fillId="13" borderId="60" xfId="0" applyFont="1" applyFill="1" applyBorder="1" applyAlignment="1">
      <alignment horizontal="center" vertical="center" wrapText="1"/>
    </xf>
    <xf numFmtId="0" fontId="11" fillId="12" borderId="15" xfId="0" applyFont="1" applyFill="1" applyBorder="1" applyAlignment="1" applyProtection="1">
      <alignment horizontal="center" vertical="center" wrapText="1"/>
      <protection locked="0"/>
    </xf>
    <xf numFmtId="0" fontId="11" fillId="12" borderId="46" xfId="0" applyFont="1" applyFill="1" applyBorder="1" applyAlignment="1" applyProtection="1">
      <alignment horizontal="center" vertical="center" wrapText="1"/>
      <protection locked="0"/>
    </xf>
    <xf numFmtId="0" fontId="11" fillId="12" borderId="49" xfId="0" applyFont="1" applyFill="1" applyBorder="1" applyAlignment="1" applyProtection="1">
      <alignment horizontal="center" vertical="center" wrapText="1"/>
      <protection locked="0"/>
    </xf>
    <xf numFmtId="0" fontId="25" fillId="13" borderId="73" xfId="0" applyFont="1" applyFill="1" applyBorder="1" applyAlignment="1" applyProtection="1">
      <alignment horizontal="center" vertical="center" textRotation="90" wrapText="1"/>
    </xf>
    <xf numFmtId="0" fontId="35" fillId="12" borderId="46" xfId="0" applyFont="1" applyFill="1" applyBorder="1" applyAlignment="1" applyProtection="1">
      <alignment horizontal="center" vertical="center"/>
      <protection locked="0"/>
    </xf>
    <xf numFmtId="0" fontId="35" fillId="12" borderId="15" xfId="0" applyFont="1" applyFill="1" applyBorder="1" applyAlignment="1" applyProtection="1">
      <alignment horizontal="center" vertical="center"/>
      <protection locked="0"/>
    </xf>
    <xf numFmtId="0" fontId="25" fillId="13" borderId="92" xfId="0" applyFont="1" applyFill="1" applyBorder="1" applyAlignment="1" applyProtection="1">
      <alignment horizontal="center" vertical="center" wrapText="1"/>
    </xf>
    <xf numFmtId="0" fontId="25" fillId="13" borderId="80" xfId="0" applyFont="1" applyFill="1" applyBorder="1" applyAlignment="1" applyProtection="1">
      <alignment horizontal="center" vertical="center" wrapText="1"/>
    </xf>
    <xf numFmtId="0" fontId="25" fillId="13" borderId="68" xfId="0" applyFont="1" applyFill="1" applyBorder="1" applyAlignment="1" applyProtection="1">
      <alignment horizontal="center"/>
    </xf>
    <xf numFmtId="0" fontId="36" fillId="12" borderId="46" xfId="0" applyFont="1" applyFill="1" applyBorder="1" applyAlignment="1" applyProtection="1">
      <alignment horizontal="center" vertical="center" wrapText="1"/>
    </xf>
    <xf numFmtId="0" fontId="36" fillId="12" borderId="15" xfId="0" applyFont="1" applyFill="1" applyBorder="1" applyAlignment="1" applyProtection="1">
      <alignment horizontal="center" vertical="center" wrapText="1"/>
    </xf>
    <xf numFmtId="0" fontId="35" fillId="12" borderId="46" xfId="0" applyFont="1" applyFill="1" applyBorder="1" applyAlignment="1" applyProtection="1">
      <alignment horizontal="left" vertical="center" wrapText="1"/>
      <protection locked="0"/>
    </xf>
    <xf numFmtId="0" fontId="35" fillId="12" borderId="15" xfId="0" applyFont="1" applyFill="1" applyBorder="1" applyAlignment="1" applyProtection="1">
      <alignment horizontal="left" vertical="center" wrapText="1"/>
      <protection locked="0"/>
    </xf>
    <xf numFmtId="0" fontId="25" fillId="12" borderId="15" xfId="0" applyFont="1" applyFill="1" applyBorder="1" applyAlignment="1" applyProtection="1">
      <alignment horizontal="left" vertical="center" wrapText="1"/>
    </xf>
    <xf numFmtId="0" fontId="25" fillId="12" borderId="49" xfId="0" applyFont="1" applyFill="1" applyBorder="1" applyAlignment="1" applyProtection="1">
      <alignment horizontal="left" vertical="center" wrapText="1"/>
    </xf>
    <xf numFmtId="0" fontId="37" fillId="12" borderId="49" xfId="0" applyFont="1" applyFill="1" applyBorder="1" applyAlignment="1" applyProtection="1">
      <alignment horizontal="center" vertical="center" wrapText="1"/>
      <protection locked="0"/>
    </xf>
    <xf numFmtId="0" fontId="36" fillId="12" borderId="16" xfId="0" applyFont="1" applyFill="1" applyBorder="1" applyAlignment="1" applyProtection="1">
      <alignment horizontal="center" vertical="center" wrapText="1"/>
    </xf>
  </cellXfs>
  <cellStyles count="2">
    <cellStyle name="Normal" xfId="0" builtinId="0"/>
    <cellStyle name="Normal 2" xfId="1"/>
  </cellStyles>
  <dxfs count="248">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theme="5" tint="-0.24994659260841701"/>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theme="5" tint="-0.24994659260841701"/>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theme="5" tint="-0.24994659260841701"/>
        </patternFill>
      </fill>
    </dxf>
    <dxf>
      <fill>
        <patternFill>
          <bgColor theme="5" tint="-0.24994659260841701"/>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50021"/>
      <color rgb="FF99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18"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789262</xdr:colOff>
      <xdr:row>0</xdr:row>
      <xdr:rowOff>136446</xdr:rowOff>
    </xdr:from>
    <xdr:to>
      <xdr:col>0</xdr:col>
      <xdr:colOff>1784297</xdr:colOff>
      <xdr:row>2</xdr:row>
      <xdr:rowOff>524794</xdr:rowOff>
    </xdr:to>
    <xdr:pic>
      <xdr:nvPicPr>
        <xdr:cNvPr id="5" name="Imagen 4" descr="BOMBEROS_Logo_Nuevo">
          <a:extLst>
            <a:ext uri="{FF2B5EF4-FFF2-40B4-BE49-F238E27FC236}">
              <a16:creationId xmlns:a16="http://schemas.microsoft.com/office/drawing/2014/main" id="{2A5BA014-31B5-A74B-9F35-09C05FC8480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9262" y="136446"/>
          <a:ext cx="995035" cy="109157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926540</xdr:colOff>
      <xdr:row>0</xdr:row>
      <xdr:rowOff>0</xdr:rowOff>
    </xdr:from>
    <xdr:to>
      <xdr:col>1</xdr:col>
      <xdr:colOff>1765368</xdr:colOff>
      <xdr:row>3</xdr:row>
      <xdr:rowOff>211700</xdr:rowOff>
    </xdr:to>
    <xdr:pic>
      <xdr:nvPicPr>
        <xdr:cNvPr id="2" name="Imagen 1" descr="BOMBEROS_Logo_Nuevo">
          <a:extLst>
            <a:ext uri="{FF2B5EF4-FFF2-40B4-BE49-F238E27FC236}">
              <a16:creationId xmlns:a16="http://schemas.microsoft.com/office/drawing/2014/main" id="{C6DB51C2-D6FB-3143-8CD2-91260F69FF4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7735" y="0"/>
          <a:ext cx="838828" cy="930568"/>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0</xdr:colOff>
      <xdr:row>4</xdr:row>
      <xdr:rowOff>85725</xdr:rowOff>
    </xdr:to>
    <xdr:pic>
      <xdr:nvPicPr>
        <xdr:cNvPr id="44062" name="Picture 11" descr="colombia bn">
          <a:extLst>
            <a:ext uri="{FF2B5EF4-FFF2-40B4-BE49-F238E27FC236}">
              <a16:creationId xmlns:a16="http://schemas.microsoft.com/office/drawing/2014/main" id="{9F65C49A-B89B-43C9-926B-216B27A9AE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61925"/>
          <a:ext cx="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1</xdr:row>
      <xdr:rowOff>0</xdr:rowOff>
    </xdr:from>
    <xdr:to>
      <xdr:col>1</xdr:col>
      <xdr:colOff>0</xdr:colOff>
      <xdr:row>4</xdr:row>
      <xdr:rowOff>85725</xdr:rowOff>
    </xdr:to>
    <xdr:pic>
      <xdr:nvPicPr>
        <xdr:cNvPr id="4" name="Picture 11" descr="colombia bn">
          <a:extLst>
            <a:ext uri="{FF2B5EF4-FFF2-40B4-BE49-F238E27FC236}">
              <a16:creationId xmlns:a16="http://schemas.microsoft.com/office/drawing/2014/main" id="{7811CFFC-4961-46A9-ADB9-26AB5E9495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161925"/>
          <a:ext cx="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568960</xdr:colOff>
      <xdr:row>1</xdr:row>
      <xdr:rowOff>71120</xdr:rowOff>
    </xdr:from>
    <xdr:to>
      <xdr:col>3</xdr:col>
      <xdr:colOff>132708</xdr:colOff>
      <xdr:row>4</xdr:row>
      <xdr:rowOff>193968</xdr:rowOff>
    </xdr:to>
    <xdr:pic>
      <xdr:nvPicPr>
        <xdr:cNvPr id="5" name="Imagen 4" descr="BOMBEROS_Logo_Nuevo">
          <a:extLst>
            <a:ext uri="{FF2B5EF4-FFF2-40B4-BE49-F238E27FC236}">
              <a16:creationId xmlns:a16="http://schemas.microsoft.com/office/drawing/2014/main" id="{94139567-1F3A-4E4F-9AEE-1E237770CFED}"/>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72160" y="238760"/>
          <a:ext cx="838828" cy="930568"/>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457200</xdr:colOff>
      <xdr:row>0</xdr:row>
      <xdr:rowOff>133350</xdr:rowOff>
    </xdr:from>
    <xdr:to>
      <xdr:col>2</xdr:col>
      <xdr:colOff>238125</xdr:colOff>
      <xdr:row>3</xdr:row>
      <xdr:rowOff>38100</xdr:rowOff>
    </xdr:to>
    <xdr:pic>
      <xdr:nvPicPr>
        <xdr:cNvPr id="17504" name="Picture 2" descr="D:\Manual de Identidad Corporativa\Manual JPG\MANUAL ANI FINAL PRIMERA PARTE-02.jpg">
          <a:extLst>
            <a:ext uri="{FF2B5EF4-FFF2-40B4-BE49-F238E27FC236}">
              <a16:creationId xmlns:a16="http://schemas.microsoft.com/office/drawing/2014/main" id="{E4C4EAC9-114F-4F06-9759-89AB6D0B1E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4966" t="30461" r="25232" b="22282"/>
        <a:stretch>
          <a:fillRect/>
        </a:stretch>
      </xdr:blipFill>
      <xdr:spPr bwMode="auto">
        <a:xfrm>
          <a:off x="457200" y="133350"/>
          <a:ext cx="8953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13654</xdr:colOff>
      <xdr:row>4</xdr:row>
      <xdr:rowOff>218495</xdr:rowOff>
    </xdr:from>
    <xdr:to>
      <xdr:col>1</xdr:col>
      <xdr:colOff>1543117</xdr:colOff>
      <xdr:row>6</xdr:row>
      <xdr:rowOff>764732</xdr:rowOff>
    </xdr:to>
    <xdr:pic>
      <xdr:nvPicPr>
        <xdr:cNvPr id="6" name="Imagen 5" descr="BOMBEROS_Logo_Nuevo">
          <a:extLst>
            <a:ext uri="{FF2B5EF4-FFF2-40B4-BE49-F238E27FC236}">
              <a16:creationId xmlns:a16="http://schemas.microsoft.com/office/drawing/2014/main" id="{A4F8E83B-7837-C14D-AC88-FF55ACC0465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106" y="273119"/>
          <a:ext cx="1529463" cy="1584086"/>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maldonado/Downloads/Matriz%20de%20Riesgos%20de%20Seguridad%20de%20la%20informacio&#769;n%20DAFP.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imaldonado/Downloads/matriz_de_riesgos_anticorrupcion_procesos_misionales_31012018%2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CLO PHVA"/>
      <sheetName val="PASO 1. ACTIVOS"/>
      <sheetName val="PASO 2. RIESGOS SD"/>
      <sheetName val="Mapa de riesgos"/>
      <sheetName val="PASO 3. TRATAMIENTO RIESGO"/>
      <sheetName val="Fm-20 "/>
      <sheetName val="DB"/>
      <sheetName val="Hoja1"/>
    </sheetNames>
    <sheetDataSet>
      <sheetData sheetId="0"/>
      <sheetData sheetId="1"/>
      <sheetData sheetId="2"/>
      <sheetData sheetId="3"/>
      <sheetData sheetId="4"/>
      <sheetData sheetId="5"/>
      <sheetData sheetId="6">
        <row r="5">
          <cell r="B5" t="str">
            <v>ESTRATEGICO</v>
          </cell>
        </row>
        <row r="6">
          <cell r="B6" t="str">
            <v>OPERATIVO</v>
          </cell>
        </row>
        <row r="7">
          <cell r="B7" t="str">
            <v>FINANCIERO</v>
          </cell>
        </row>
        <row r="8">
          <cell r="B8" t="str">
            <v>CUMPLIMIENTO</v>
          </cell>
        </row>
        <row r="9">
          <cell r="B9" t="str">
            <v>IMAGEN</v>
          </cell>
        </row>
        <row r="10">
          <cell r="B10" t="str">
            <v>TECNOLOGIA</v>
          </cell>
        </row>
        <row r="11">
          <cell r="B11" t="str">
            <v>TECNICO</v>
          </cell>
        </row>
      </sheetData>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ente del Riesgo"/>
      <sheetName val="SEPG-F-057"/>
      <sheetName val="SEPG-F-059"/>
      <sheetName val="SEPG-F-061"/>
      <sheetName val="SEPG-F-030"/>
      <sheetName val="Cambios2017-2018"/>
      <sheetName val="CAMBIOS 2014-2015"/>
      <sheetName val="CAMBIOS 2015 - 2016"/>
      <sheetName val="DB"/>
      <sheetName val="Hoja1"/>
    </sheetNames>
    <sheetDataSet>
      <sheetData sheetId="0" refreshError="1"/>
      <sheetData sheetId="1" refreshError="1">
        <row r="19">
          <cell r="B19" t="str">
            <v>2. Gestión para mejorar el ejercicio de la función pública y prevenir la corrupción.</v>
          </cell>
          <cell r="C19" t="str">
            <v>Manipulación de informes de seguimiento a contratos para favorecer a un tercero.</v>
          </cell>
        </row>
        <row r="20">
          <cell r="C20" t="str">
            <v>Revelar información sensible para la Entidad que pueda beneficiar a un tercero en la estructuración, contratación y/o ejecución de un proyecto</v>
          </cell>
        </row>
      </sheetData>
      <sheetData sheetId="2" refreshError="1"/>
      <sheetData sheetId="3" refreshError="1"/>
      <sheetData sheetId="4" refreshError="1"/>
      <sheetData sheetId="5" refreshError="1"/>
      <sheetData sheetId="6" refreshError="1"/>
      <sheetData sheetId="7" refreshError="1"/>
      <sheetData sheetId="8" refreshError="1">
        <row r="37">
          <cell r="B37">
            <v>7</v>
          </cell>
          <cell r="C37" t="str">
            <v>Riesgo Bajo (Z-1)</v>
          </cell>
          <cell r="D37" t="str">
            <v>Riesgo Bajo</v>
          </cell>
        </row>
        <row r="38">
          <cell r="B38">
            <v>11</v>
          </cell>
          <cell r="C38" t="str">
            <v>Riesgo Bajo (Z-3)</v>
          </cell>
          <cell r="D38" t="str">
            <v>Riesgo Moderado</v>
          </cell>
        </row>
        <row r="39">
          <cell r="B39">
            <v>13</v>
          </cell>
          <cell r="C39" t="str">
            <v>Riesgo Moderado (Z-8)</v>
          </cell>
          <cell r="D39" t="str">
            <v>Riesgo Alto</v>
          </cell>
        </row>
        <row r="40">
          <cell r="B40">
            <v>14</v>
          </cell>
          <cell r="C40" t="str">
            <v>Riesgo Bajo (Z-2)</v>
          </cell>
          <cell r="D40" t="str">
            <v>Riesgo Extremo</v>
          </cell>
        </row>
        <row r="41">
          <cell r="B41">
            <v>21</v>
          </cell>
          <cell r="C41" t="str">
            <v>Riesgo Moderado (Z-4)</v>
          </cell>
        </row>
        <row r="42">
          <cell r="B42">
            <v>22</v>
          </cell>
          <cell r="C42" t="str">
            <v>Riesgo Moderado (Z-7)</v>
          </cell>
        </row>
        <row r="43">
          <cell r="B43">
            <v>26</v>
          </cell>
          <cell r="C43" t="str">
            <v>Riesgo Alto (Z-12)</v>
          </cell>
        </row>
        <row r="44">
          <cell r="B44">
            <v>28</v>
          </cell>
          <cell r="C44" t="str">
            <v>Riesgo Moderado (Z-5)</v>
          </cell>
        </row>
        <row r="45">
          <cell r="B45">
            <v>33</v>
          </cell>
          <cell r="C45" t="str">
            <v>Riesgo Alto (Z-9)</v>
          </cell>
        </row>
        <row r="46">
          <cell r="B46">
            <v>35</v>
          </cell>
          <cell r="C46" t="str">
            <v>Riesgo Moderado (Z-6)</v>
          </cell>
        </row>
        <row r="47">
          <cell r="B47">
            <v>39</v>
          </cell>
          <cell r="C47" t="str">
            <v>Riesgo Extremo (Z-13)</v>
          </cell>
        </row>
        <row r="48">
          <cell r="B48">
            <v>44</v>
          </cell>
          <cell r="C48" t="str">
            <v>Riesgo Alto (Z-10)</v>
          </cell>
        </row>
        <row r="49">
          <cell r="B49">
            <v>52</v>
          </cell>
          <cell r="C49" t="str">
            <v>Riesgo Extremo (Z-14)</v>
          </cell>
        </row>
        <row r="50">
          <cell r="B50">
            <v>55</v>
          </cell>
          <cell r="C50" t="str">
            <v>Riesgo Alto (Z-11)</v>
          </cell>
        </row>
        <row r="51">
          <cell r="B51">
            <v>65</v>
          </cell>
          <cell r="C51" t="str">
            <v>Riesgo Extremo (Z-15)</v>
          </cell>
        </row>
      </sheetData>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2.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R24"/>
  <sheetViews>
    <sheetView zoomScale="61" zoomScaleNormal="61" workbookViewId="0">
      <selection activeCell="A6" sqref="A6:I6"/>
    </sheetView>
  </sheetViews>
  <sheetFormatPr baseColWidth="10" defaultRowHeight="18" x14ac:dyDescent="0.25"/>
  <cols>
    <col min="1" max="1" width="39" style="74" customWidth="1"/>
    <col min="2" max="2" width="43.42578125" style="74" customWidth="1"/>
    <col min="3" max="3" width="42.85546875" style="74" customWidth="1"/>
    <col min="4" max="4" width="52.42578125" style="74" customWidth="1"/>
    <col min="5" max="5" width="15.42578125" style="74" customWidth="1"/>
    <col min="6" max="6" width="25.42578125" style="74" customWidth="1"/>
    <col min="7" max="7" width="28.85546875" style="74" customWidth="1"/>
    <col min="8" max="12" width="26.140625" style="74" customWidth="1"/>
    <col min="13" max="13" width="28.85546875" style="74" customWidth="1"/>
    <col min="14" max="252" width="11.42578125" style="74"/>
    <col min="253" max="253" width="34.42578125" style="74" customWidth="1"/>
    <col min="254" max="254" width="33.140625" style="74" customWidth="1"/>
    <col min="255" max="255" width="80.42578125" style="74" customWidth="1"/>
    <col min="256" max="256" width="14.85546875" style="74" customWidth="1"/>
    <col min="257" max="257" width="24.85546875" style="74" customWidth="1"/>
    <col min="258" max="258" width="120.42578125" style="74" customWidth="1"/>
    <col min="259" max="259" width="66.42578125" style="74" customWidth="1"/>
    <col min="260" max="260" width="106.28515625" style="74" customWidth="1"/>
    <col min="261" max="261" width="15.42578125" style="74" customWidth="1"/>
    <col min="262" max="262" width="34.85546875" style="74" customWidth="1"/>
    <col min="263" max="263" width="47.42578125" style="74" customWidth="1"/>
    <col min="264" max="268" width="26.140625" style="74" customWidth="1"/>
    <col min="269" max="269" width="28.85546875" style="74" customWidth="1"/>
    <col min="270" max="508" width="11.42578125" style="74"/>
    <col min="509" max="509" width="34.42578125" style="74" customWidth="1"/>
    <col min="510" max="510" width="33.140625" style="74" customWidth="1"/>
    <col min="511" max="511" width="80.42578125" style="74" customWidth="1"/>
    <col min="512" max="512" width="14.85546875" style="74" customWidth="1"/>
    <col min="513" max="513" width="24.85546875" style="74" customWidth="1"/>
    <col min="514" max="514" width="120.42578125" style="74" customWidth="1"/>
    <col min="515" max="515" width="66.42578125" style="74" customWidth="1"/>
    <col min="516" max="516" width="106.28515625" style="74" customWidth="1"/>
    <col min="517" max="517" width="15.42578125" style="74" customWidth="1"/>
    <col min="518" max="518" width="34.85546875" style="74" customWidth="1"/>
    <col min="519" max="519" width="47.42578125" style="74" customWidth="1"/>
    <col min="520" max="524" width="26.140625" style="74" customWidth="1"/>
    <col min="525" max="525" width="28.85546875" style="74" customWidth="1"/>
    <col min="526" max="764" width="11.42578125" style="74"/>
    <col min="765" max="765" width="34.42578125" style="74" customWidth="1"/>
    <col min="766" max="766" width="33.140625" style="74" customWidth="1"/>
    <col min="767" max="767" width="80.42578125" style="74" customWidth="1"/>
    <col min="768" max="768" width="14.85546875" style="74" customWidth="1"/>
    <col min="769" max="769" width="24.85546875" style="74" customWidth="1"/>
    <col min="770" max="770" width="120.42578125" style="74" customWidth="1"/>
    <col min="771" max="771" width="66.42578125" style="74" customWidth="1"/>
    <col min="772" max="772" width="106.28515625" style="74" customWidth="1"/>
    <col min="773" max="773" width="15.42578125" style="74" customWidth="1"/>
    <col min="774" max="774" width="34.85546875" style="74" customWidth="1"/>
    <col min="775" max="775" width="47.42578125" style="74" customWidth="1"/>
    <col min="776" max="780" width="26.140625" style="74" customWidth="1"/>
    <col min="781" max="781" width="28.85546875" style="74" customWidth="1"/>
    <col min="782" max="1020" width="11.42578125" style="74"/>
    <col min="1021" max="1021" width="34.42578125" style="74" customWidth="1"/>
    <col min="1022" max="1022" width="33.140625" style="74" customWidth="1"/>
    <col min="1023" max="1023" width="80.42578125" style="74" customWidth="1"/>
    <col min="1024" max="1024" width="14.85546875" style="74" customWidth="1"/>
    <col min="1025" max="1025" width="24.85546875" style="74" customWidth="1"/>
    <col min="1026" max="1026" width="120.42578125" style="74" customWidth="1"/>
    <col min="1027" max="1027" width="66.42578125" style="74" customWidth="1"/>
    <col min="1028" max="1028" width="106.28515625" style="74" customWidth="1"/>
    <col min="1029" max="1029" width="15.42578125" style="74" customWidth="1"/>
    <col min="1030" max="1030" width="34.85546875" style="74" customWidth="1"/>
    <col min="1031" max="1031" width="47.42578125" style="74" customWidth="1"/>
    <col min="1032" max="1036" width="26.140625" style="74" customWidth="1"/>
    <col min="1037" max="1037" width="28.85546875" style="74" customWidth="1"/>
    <col min="1038" max="1276" width="11.42578125" style="74"/>
    <col min="1277" max="1277" width="34.42578125" style="74" customWidth="1"/>
    <col min="1278" max="1278" width="33.140625" style="74" customWidth="1"/>
    <col min="1279" max="1279" width="80.42578125" style="74" customWidth="1"/>
    <col min="1280" max="1280" width="14.85546875" style="74" customWidth="1"/>
    <col min="1281" max="1281" width="24.85546875" style="74" customWidth="1"/>
    <col min="1282" max="1282" width="120.42578125" style="74" customWidth="1"/>
    <col min="1283" max="1283" width="66.42578125" style="74" customWidth="1"/>
    <col min="1284" max="1284" width="106.28515625" style="74" customWidth="1"/>
    <col min="1285" max="1285" width="15.42578125" style="74" customWidth="1"/>
    <col min="1286" max="1286" width="34.85546875" style="74" customWidth="1"/>
    <col min="1287" max="1287" width="47.42578125" style="74" customWidth="1"/>
    <col min="1288" max="1292" width="26.140625" style="74" customWidth="1"/>
    <col min="1293" max="1293" width="28.85546875" style="74" customWidth="1"/>
    <col min="1294" max="1532" width="11.42578125" style="74"/>
    <col min="1533" max="1533" width="34.42578125" style="74" customWidth="1"/>
    <col min="1534" max="1534" width="33.140625" style="74" customWidth="1"/>
    <col min="1535" max="1535" width="80.42578125" style="74" customWidth="1"/>
    <col min="1536" max="1536" width="14.85546875" style="74" customWidth="1"/>
    <col min="1537" max="1537" width="24.85546875" style="74" customWidth="1"/>
    <col min="1538" max="1538" width="120.42578125" style="74" customWidth="1"/>
    <col min="1539" max="1539" width="66.42578125" style="74" customWidth="1"/>
    <col min="1540" max="1540" width="106.28515625" style="74" customWidth="1"/>
    <col min="1541" max="1541" width="15.42578125" style="74" customWidth="1"/>
    <col min="1542" max="1542" width="34.85546875" style="74" customWidth="1"/>
    <col min="1543" max="1543" width="47.42578125" style="74" customWidth="1"/>
    <col min="1544" max="1548" width="26.140625" style="74" customWidth="1"/>
    <col min="1549" max="1549" width="28.85546875" style="74" customWidth="1"/>
    <col min="1550" max="1788" width="11.42578125" style="74"/>
    <col min="1789" max="1789" width="34.42578125" style="74" customWidth="1"/>
    <col min="1790" max="1790" width="33.140625" style="74" customWidth="1"/>
    <col min="1791" max="1791" width="80.42578125" style="74" customWidth="1"/>
    <col min="1792" max="1792" width="14.85546875" style="74" customWidth="1"/>
    <col min="1793" max="1793" width="24.85546875" style="74" customWidth="1"/>
    <col min="1794" max="1794" width="120.42578125" style="74" customWidth="1"/>
    <col min="1795" max="1795" width="66.42578125" style="74" customWidth="1"/>
    <col min="1796" max="1796" width="106.28515625" style="74" customWidth="1"/>
    <col min="1797" max="1797" width="15.42578125" style="74" customWidth="1"/>
    <col min="1798" max="1798" width="34.85546875" style="74" customWidth="1"/>
    <col min="1799" max="1799" width="47.42578125" style="74" customWidth="1"/>
    <col min="1800" max="1804" width="26.140625" style="74" customWidth="1"/>
    <col min="1805" max="1805" width="28.85546875" style="74" customWidth="1"/>
    <col min="1806" max="2044" width="11.42578125" style="74"/>
    <col min="2045" max="2045" width="34.42578125" style="74" customWidth="1"/>
    <col min="2046" max="2046" width="33.140625" style="74" customWidth="1"/>
    <col min="2047" max="2047" width="80.42578125" style="74" customWidth="1"/>
    <col min="2048" max="2048" width="14.85546875" style="74" customWidth="1"/>
    <col min="2049" max="2049" width="24.85546875" style="74" customWidth="1"/>
    <col min="2050" max="2050" width="120.42578125" style="74" customWidth="1"/>
    <col min="2051" max="2051" width="66.42578125" style="74" customWidth="1"/>
    <col min="2052" max="2052" width="106.28515625" style="74" customWidth="1"/>
    <col min="2053" max="2053" width="15.42578125" style="74" customWidth="1"/>
    <col min="2054" max="2054" width="34.85546875" style="74" customWidth="1"/>
    <col min="2055" max="2055" width="47.42578125" style="74" customWidth="1"/>
    <col min="2056" max="2060" width="26.140625" style="74" customWidth="1"/>
    <col min="2061" max="2061" width="28.85546875" style="74" customWidth="1"/>
    <col min="2062" max="2300" width="11.42578125" style="74"/>
    <col min="2301" max="2301" width="34.42578125" style="74" customWidth="1"/>
    <col min="2302" max="2302" width="33.140625" style="74" customWidth="1"/>
    <col min="2303" max="2303" width="80.42578125" style="74" customWidth="1"/>
    <col min="2304" max="2304" width="14.85546875" style="74" customWidth="1"/>
    <col min="2305" max="2305" width="24.85546875" style="74" customWidth="1"/>
    <col min="2306" max="2306" width="120.42578125" style="74" customWidth="1"/>
    <col min="2307" max="2307" width="66.42578125" style="74" customWidth="1"/>
    <col min="2308" max="2308" width="106.28515625" style="74" customWidth="1"/>
    <col min="2309" max="2309" width="15.42578125" style="74" customWidth="1"/>
    <col min="2310" max="2310" width="34.85546875" style="74" customWidth="1"/>
    <col min="2311" max="2311" width="47.42578125" style="74" customWidth="1"/>
    <col min="2312" max="2316" width="26.140625" style="74" customWidth="1"/>
    <col min="2317" max="2317" width="28.85546875" style="74" customWidth="1"/>
    <col min="2318" max="2556" width="11.42578125" style="74"/>
    <col min="2557" max="2557" width="34.42578125" style="74" customWidth="1"/>
    <col min="2558" max="2558" width="33.140625" style="74" customWidth="1"/>
    <col min="2559" max="2559" width="80.42578125" style="74" customWidth="1"/>
    <col min="2560" max="2560" width="14.85546875" style="74" customWidth="1"/>
    <col min="2561" max="2561" width="24.85546875" style="74" customWidth="1"/>
    <col min="2562" max="2562" width="120.42578125" style="74" customWidth="1"/>
    <col min="2563" max="2563" width="66.42578125" style="74" customWidth="1"/>
    <col min="2564" max="2564" width="106.28515625" style="74" customWidth="1"/>
    <col min="2565" max="2565" width="15.42578125" style="74" customWidth="1"/>
    <col min="2566" max="2566" width="34.85546875" style="74" customWidth="1"/>
    <col min="2567" max="2567" width="47.42578125" style="74" customWidth="1"/>
    <col min="2568" max="2572" width="26.140625" style="74" customWidth="1"/>
    <col min="2573" max="2573" width="28.85546875" style="74" customWidth="1"/>
    <col min="2574" max="2812" width="11.42578125" style="74"/>
    <col min="2813" max="2813" width="34.42578125" style="74" customWidth="1"/>
    <col min="2814" max="2814" width="33.140625" style="74" customWidth="1"/>
    <col min="2815" max="2815" width="80.42578125" style="74" customWidth="1"/>
    <col min="2816" max="2816" width="14.85546875" style="74" customWidth="1"/>
    <col min="2817" max="2817" width="24.85546875" style="74" customWidth="1"/>
    <col min="2818" max="2818" width="120.42578125" style="74" customWidth="1"/>
    <col min="2819" max="2819" width="66.42578125" style="74" customWidth="1"/>
    <col min="2820" max="2820" width="106.28515625" style="74" customWidth="1"/>
    <col min="2821" max="2821" width="15.42578125" style="74" customWidth="1"/>
    <col min="2822" max="2822" width="34.85546875" style="74" customWidth="1"/>
    <col min="2823" max="2823" width="47.42578125" style="74" customWidth="1"/>
    <col min="2824" max="2828" width="26.140625" style="74" customWidth="1"/>
    <col min="2829" max="2829" width="28.85546875" style="74" customWidth="1"/>
    <col min="2830" max="3068" width="11.42578125" style="74"/>
    <col min="3069" max="3069" width="34.42578125" style="74" customWidth="1"/>
    <col min="3070" max="3070" width="33.140625" style="74" customWidth="1"/>
    <col min="3071" max="3071" width="80.42578125" style="74" customWidth="1"/>
    <col min="3072" max="3072" width="14.85546875" style="74" customWidth="1"/>
    <col min="3073" max="3073" width="24.85546875" style="74" customWidth="1"/>
    <col min="3074" max="3074" width="120.42578125" style="74" customWidth="1"/>
    <col min="3075" max="3075" width="66.42578125" style="74" customWidth="1"/>
    <col min="3076" max="3076" width="106.28515625" style="74" customWidth="1"/>
    <col min="3077" max="3077" width="15.42578125" style="74" customWidth="1"/>
    <col min="3078" max="3078" width="34.85546875" style="74" customWidth="1"/>
    <col min="3079" max="3079" width="47.42578125" style="74" customWidth="1"/>
    <col min="3080" max="3084" width="26.140625" style="74" customWidth="1"/>
    <col min="3085" max="3085" width="28.85546875" style="74" customWidth="1"/>
    <col min="3086" max="3324" width="11.42578125" style="74"/>
    <col min="3325" max="3325" width="34.42578125" style="74" customWidth="1"/>
    <col min="3326" max="3326" width="33.140625" style="74" customWidth="1"/>
    <col min="3327" max="3327" width="80.42578125" style="74" customWidth="1"/>
    <col min="3328" max="3328" width="14.85546875" style="74" customWidth="1"/>
    <col min="3329" max="3329" width="24.85546875" style="74" customWidth="1"/>
    <col min="3330" max="3330" width="120.42578125" style="74" customWidth="1"/>
    <col min="3331" max="3331" width="66.42578125" style="74" customWidth="1"/>
    <col min="3332" max="3332" width="106.28515625" style="74" customWidth="1"/>
    <col min="3333" max="3333" width="15.42578125" style="74" customWidth="1"/>
    <col min="3334" max="3334" width="34.85546875" style="74" customWidth="1"/>
    <col min="3335" max="3335" width="47.42578125" style="74" customWidth="1"/>
    <col min="3336" max="3340" width="26.140625" style="74" customWidth="1"/>
    <col min="3341" max="3341" width="28.85546875" style="74" customWidth="1"/>
    <col min="3342" max="3580" width="11.42578125" style="74"/>
    <col min="3581" max="3581" width="34.42578125" style="74" customWidth="1"/>
    <col min="3582" max="3582" width="33.140625" style="74" customWidth="1"/>
    <col min="3583" max="3583" width="80.42578125" style="74" customWidth="1"/>
    <col min="3584" max="3584" width="14.85546875" style="74" customWidth="1"/>
    <col min="3585" max="3585" width="24.85546875" style="74" customWidth="1"/>
    <col min="3586" max="3586" width="120.42578125" style="74" customWidth="1"/>
    <col min="3587" max="3587" width="66.42578125" style="74" customWidth="1"/>
    <col min="3588" max="3588" width="106.28515625" style="74" customWidth="1"/>
    <col min="3589" max="3589" width="15.42578125" style="74" customWidth="1"/>
    <col min="3590" max="3590" width="34.85546875" style="74" customWidth="1"/>
    <col min="3591" max="3591" width="47.42578125" style="74" customWidth="1"/>
    <col min="3592" max="3596" width="26.140625" style="74" customWidth="1"/>
    <col min="3597" max="3597" width="28.85546875" style="74" customWidth="1"/>
    <col min="3598" max="3836" width="11.42578125" style="74"/>
    <col min="3837" max="3837" width="34.42578125" style="74" customWidth="1"/>
    <col min="3838" max="3838" width="33.140625" style="74" customWidth="1"/>
    <col min="3839" max="3839" width="80.42578125" style="74" customWidth="1"/>
    <col min="3840" max="3840" width="14.85546875" style="74" customWidth="1"/>
    <col min="3841" max="3841" width="24.85546875" style="74" customWidth="1"/>
    <col min="3842" max="3842" width="120.42578125" style="74" customWidth="1"/>
    <col min="3843" max="3843" width="66.42578125" style="74" customWidth="1"/>
    <col min="3844" max="3844" width="106.28515625" style="74" customWidth="1"/>
    <col min="3845" max="3845" width="15.42578125" style="74" customWidth="1"/>
    <col min="3846" max="3846" width="34.85546875" style="74" customWidth="1"/>
    <col min="3847" max="3847" width="47.42578125" style="74" customWidth="1"/>
    <col min="3848" max="3852" width="26.140625" style="74" customWidth="1"/>
    <col min="3853" max="3853" width="28.85546875" style="74" customWidth="1"/>
    <col min="3854" max="4092" width="11.42578125" style="74"/>
    <col min="4093" max="4093" width="34.42578125" style="74" customWidth="1"/>
    <col min="4094" max="4094" width="33.140625" style="74" customWidth="1"/>
    <col min="4095" max="4095" width="80.42578125" style="74" customWidth="1"/>
    <col min="4096" max="4096" width="14.85546875" style="74" customWidth="1"/>
    <col min="4097" max="4097" width="24.85546875" style="74" customWidth="1"/>
    <col min="4098" max="4098" width="120.42578125" style="74" customWidth="1"/>
    <col min="4099" max="4099" width="66.42578125" style="74" customWidth="1"/>
    <col min="4100" max="4100" width="106.28515625" style="74" customWidth="1"/>
    <col min="4101" max="4101" width="15.42578125" style="74" customWidth="1"/>
    <col min="4102" max="4102" width="34.85546875" style="74" customWidth="1"/>
    <col min="4103" max="4103" width="47.42578125" style="74" customWidth="1"/>
    <col min="4104" max="4108" width="26.140625" style="74" customWidth="1"/>
    <col min="4109" max="4109" width="28.85546875" style="74" customWidth="1"/>
    <col min="4110" max="4348" width="11.42578125" style="74"/>
    <col min="4349" max="4349" width="34.42578125" style="74" customWidth="1"/>
    <col min="4350" max="4350" width="33.140625" style="74" customWidth="1"/>
    <col min="4351" max="4351" width="80.42578125" style="74" customWidth="1"/>
    <col min="4352" max="4352" width="14.85546875" style="74" customWidth="1"/>
    <col min="4353" max="4353" width="24.85546875" style="74" customWidth="1"/>
    <col min="4354" max="4354" width="120.42578125" style="74" customWidth="1"/>
    <col min="4355" max="4355" width="66.42578125" style="74" customWidth="1"/>
    <col min="4356" max="4356" width="106.28515625" style="74" customWidth="1"/>
    <col min="4357" max="4357" width="15.42578125" style="74" customWidth="1"/>
    <col min="4358" max="4358" width="34.85546875" style="74" customWidth="1"/>
    <col min="4359" max="4359" width="47.42578125" style="74" customWidth="1"/>
    <col min="4360" max="4364" width="26.140625" style="74" customWidth="1"/>
    <col min="4365" max="4365" width="28.85546875" style="74" customWidth="1"/>
    <col min="4366" max="4604" width="11.42578125" style="74"/>
    <col min="4605" max="4605" width="34.42578125" style="74" customWidth="1"/>
    <col min="4606" max="4606" width="33.140625" style="74" customWidth="1"/>
    <col min="4607" max="4607" width="80.42578125" style="74" customWidth="1"/>
    <col min="4608" max="4608" width="14.85546875" style="74" customWidth="1"/>
    <col min="4609" max="4609" width="24.85546875" style="74" customWidth="1"/>
    <col min="4610" max="4610" width="120.42578125" style="74" customWidth="1"/>
    <col min="4611" max="4611" width="66.42578125" style="74" customWidth="1"/>
    <col min="4612" max="4612" width="106.28515625" style="74" customWidth="1"/>
    <col min="4613" max="4613" width="15.42578125" style="74" customWidth="1"/>
    <col min="4614" max="4614" width="34.85546875" style="74" customWidth="1"/>
    <col min="4615" max="4615" width="47.42578125" style="74" customWidth="1"/>
    <col min="4616" max="4620" width="26.140625" style="74" customWidth="1"/>
    <col min="4621" max="4621" width="28.85546875" style="74" customWidth="1"/>
    <col min="4622" max="4860" width="11.42578125" style="74"/>
    <col min="4861" max="4861" width="34.42578125" style="74" customWidth="1"/>
    <col min="4862" max="4862" width="33.140625" style="74" customWidth="1"/>
    <col min="4863" max="4863" width="80.42578125" style="74" customWidth="1"/>
    <col min="4864" max="4864" width="14.85546875" style="74" customWidth="1"/>
    <col min="4865" max="4865" width="24.85546875" style="74" customWidth="1"/>
    <col min="4866" max="4866" width="120.42578125" style="74" customWidth="1"/>
    <col min="4867" max="4867" width="66.42578125" style="74" customWidth="1"/>
    <col min="4868" max="4868" width="106.28515625" style="74" customWidth="1"/>
    <col min="4869" max="4869" width="15.42578125" style="74" customWidth="1"/>
    <col min="4870" max="4870" width="34.85546875" style="74" customWidth="1"/>
    <col min="4871" max="4871" width="47.42578125" style="74" customWidth="1"/>
    <col min="4872" max="4876" width="26.140625" style="74" customWidth="1"/>
    <col min="4877" max="4877" width="28.85546875" style="74" customWidth="1"/>
    <col min="4878" max="5116" width="11.42578125" style="74"/>
    <col min="5117" max="5117" width="34.42578125" style="74" customWidth="1"/>
    <col min="5118" max="5118" width="33.140625" style="74" customWidth="1"/>
    <col min="5119" max="5119" width="80.42578125" style="74" customWidth="1"/>
    <col min="5120" max="5120" width="14.85546875" style="74" customWidth="1"/>
    <col min="5121" max="5121" width="24.85546875" style="74" customWidth="1"/>
    <col min="5122" max="5122" width="120.42578125" style="74" customWidth="1"/>
    <col min="5123" max="5123" width="66.42578125" style="74" customWidth="1"/>
    <col min="5124" max="5124" width="106.28515625" style="74" customWidth="1"/>
    <col min="5125" max="5125" width="15.42578125" style="74" customWidth="1"/>
    <col min="5126" max="5126" width="34.85546875" style="74" customWidth="1"/>
    <col min="5127" max="5127" width="47.42578125" style="74" customWidth="1"/>
    <col min="5128" max="5132" width="26.140625" style="74" customWidth="1"/>
    <col min="5133" max="5133" width="28.85546875" style="74" customWidth="1"/>
    <col min="5134" max="5372" width="11.42578125" style="74"/>
    <col min="5373" max="5373" width="34.42578125" style="74" customWidth="1"/>
    <col min="5374" max="5374" width="33.140625" style="74" customWidth="1"/>
    <col min="5375" max="5375" width="80.42578125" style="74" customWidth="1"/>
    <col min="5376" max="5376" width="14.85546875" style="74" customWidth="1"/>
    <col min="5377" max="5377" width="24.85546875" style="74" customWidth="1"/>
    <col min="5378" max="5378" width="120.42578125" style="74" customWidth="1"/>
    <col min="5379" max="5379" width="66.42578125" style="74" customWidth="1"/>
    <col min="5380" max="5380" width="106.28515625" style="74" customWidth="1"/>
    <col min="5381" max="5381" width="15.42578125" style="74" customWidth="1"/>
    <col min="5382" max="5382" width="34.85546875" style="74" customWidth="1"/>
    <col min="5383" max="5383" width="47.42578125" style="74" customWidth="1"/>
    <col min="5384" max="5388" width="26.140625" style="74" customWidth="1"/>
    <col min="5389" max="5389" width="28.85546875" style="74" customWidth="1"/>
    <col min="5390" max="5628" width="11.42578125" style="74"/>
    <col min="5629" max="5629" width="34.42578125" style="74" customWidth="1"/>
    <col min="5630" max="5630" width="33.140625" style="74" customWidth="1"/>
    <col min="5631" max="5631" width="80.42578125" style="74" customWidth="1"/>
    <col min="5632" max="5632" width="14.85546875" style="74" customWidth="1"/>
    <col min="5633" max="5633" width="24.85546875" style="74" customWidth="1"/>
    <col min="5634" max="5634" width="120.42578125" style="74" customWidth="1"/>
    <col min="5635" max="5635" width="66.42578125" style="74" customWidth="1"/>
    <col min="5636" max="5636" width="106.28515625" style="74" customWidth="1"/>
    <col min="5637" max="5637" width="15.42578125" style="74" customWidth="1"/>
    <col min="5638" max="5638" width="34.85546875" style="74" customWidth="1"/>
    <col min="5639" max="5639" width="47.42578125" style="74" customWidth="1"/>
    <col min="5640" max="5644" width="26.140625" style="74" customWidth="1"/>
    <col min="5645" max="5645" width="28.85546875" style="74" customWidth="1"/>
    <col min="5646" max="5884" width="11.42578125" style="74"/>
    <col min="5885" max="5885" width="34.42578125" style="74" customWidth="1"/>
    <col min="5886" max="5886" width="33.140625" style="74" customWidth="1"/>
    <col min="5887" max="5887" width="80.42578125" style="74" customWidth="1"/>
    <col min="5888" max="5888" width="14.85546875" style="74" customWidth="1"/>
    <col min="5889" max="5889" width="24.85546875" style="74" customWidth="1"/>
    <col min="5890" max="5890" width="120.42578125" style="74" customWidth="1"/>
    <col min="5891" max="5891" width="66.42578125" style="74" customWidth="1"/>
    <col min="5892" max="5892" width="106.28515625" style="74" customWidth="1"/>
    <col min="5893" max="5893" width="15.42578125" style="74" customWidth="1"/>
    <col min="5894" max="5894" width="34.85546875" style="74" customWidth="1"/>
    <col min="5895" max="5895" width="47.42578125" style="74" customWidth="1"/>
    <col min="5896" max="5900" width="26.140625" style="74" customWidth="1"/>
    <col min="5901" max="5901" width="28.85546875" style="74" customWidth="1"/>
    <col min="5902" max="6140" width="11.42578125" style="74"/>
    <col min="6141" max="6141" width="34.42578125" style="74" customWidth="1"/>
    <col min="6142" max="6142" width="33.140625" style="74" customWidth="1"/>
    <col min="6143" max="6143" width="80.42578125" style="74" customWidth="1"/>
    <col min="6144" max="6144" width="14.85546875" style="74" customWidth="1"/>
    <col min="6145" max="6145" width="24.85546875" style="74" customWidth="1"/>
    <col min="6146" max="6146" width="120.42578125" style="74" customWidth="1"/>
    <col min="6147" max="6147" width="66.42578125" style="74" customWidth="1"/>
    <col min="6148" max="6148" width="106.28515625" style="74" customWidth="1"/>
    <col min="6149" max="6149" width="15.42578125" style="74" customWidth="1"/>
    <col min="6150" max="6150" width="34.85546875" style="74" customWidth="1"/>
    <col min="6151" max="6151" width="47.42578125" style="74" customWidth="1"/>
    <col min="6152" max="6156" width="26.140625" style="74" customWidth="1"/>
    <col min="6157" max="6157" width="28.85546875" style="74" customWidth="1"/>
    <col min="6158" max="6396" width="11.42578125" style="74"/>
    <col min="6397" max="6397" width="34.42578125" style="74" customWidth="1"/>
    <col min="6398" max="6398" width="33.140625" style="74" customWidth="1"/>
    <col min="6399" max="6399" width="80.42578125" style="74" customWidth="1"/>
    <col min="6400" max="6400" width="14.85546875" style="74" customWidth="1"/>
    <col min="6401" max="6401" width="24.85546875" style="74" customWidth="1"/>
    <col min="6402" max="6402" width="120.42578125" style="74" customWidth="1"/>
    <col min="6403" max="6403" width="66.42578125" style="74" customWidth="1"/>
    <col min="6404" max="6404" width="106.28515625" style="74" customWidth="1"/>
    <col min="6405" max="6405" width="15.42578125" style="74" customWidth="1"/>
    <col min="6406" max="6406" width="34.85546875" style="74" customWidth="1"/>
    <col min="6407" max="6407" width="47.42578125" style="74" customWidth="1"/>
    <col min="6408" max="6412" width="26.140625" style="74" customWidth="1"/>
    <col min="6413" max="6413" width="28.85546875" style="74" customWidth="1"/>
    <col min="6414" max="6652" width="11.42578125" style="74"/>
    <col min="6653" max="6653" width="34.42578125" style="74" customWidth="1"/>
    <col min="6654" max="6654" width="33.140625" style="74" customWidth="1"/>
    <col min="6655" max="6655" width="80.42578125" style="74" customWidth="1"/>
    <col min="6656" max="6656" width="14.85546875" style="74" customWidth="1"/>
    <col min="6657" max="6657" width="24.85546875" style="74" customWidth="1"/>
    <col min="6658" max="6658" width="120.42578125" style="74" customWidth="1"/>
    <col min="6659" max="6659" width="66.42578125" style="74" customWidth="1"/>
    <col min="6660" max="6660" width="106.28515625" style="74" customWidth="1"/>
    <col min="6661" max="6661" width="15.42578125" style="74" customWidth="1"/>
    <col min="6662" max="6662" width="34.85546875" style="74" customWidth="1"/>
    <col min="6663" max="6663" width="47.42578125" style="74" customWidth="1"/>
    <col min="6664" max="6668" width="26.140625" style="74" customWidth="1"/>
    <col min="6669" max="6669" width="28.85546875" style="74" customWidth="1"/>
    <col min="6670" max="6908" width="11.42578125" style="74"/>
    <col min="6909" max="6909" width="34.42578125" style="74" customWidth="1"/>
    <col min="6910" max="6910" width="33.140625" style="74" customWidth="1"/>
    <col min="6911" max="6911" width="80.42578125" style="74" customWidth="1"/>
    <col min="6912" max="6912" width="14.85546875" style="74" customWidth="1"/>
    <col min="6913" max="6913" width="24.85546875" style="74" customWidth="1"/>
    <col min="6914" max="6914" width="120.42578125" style="74" customWidth="1"/>
    <col min="6915" max="6915" width="66.42578125" style="74" customWidth="1"/>
    <col min="6916" max="6916" width="106.28515625" style="74" customWidth="1"/>
    <col min="6917" max="6917" width="15.42578125" style="74" customWidth="1"/>
    <col min="6918" max="6918" width="34.85546875" style="74" customWidth="1"/>
    <col min="6919" max="6919" width="47.42578125" style="74" customWidth="1"/>
    <col min="6920" max="6924" width="26.140625" style="74" customWidth="1"/>
    <col min="6925" max="6925" width="28.85546875" style="74" customWidth="1"/>
    <col min="6926" max="7164" width="11.42578125" style="74"/>
    <col min="7165" max="7165" width="34.42578125" style="74" customWidth="1"/>
    <col min="7166" max="7166" width="33.140625" style="74" customWidth="1"/>
    <col min="7167" max="7167" width="80.42578125" style="74" customWidth="1"/>
    <col min="7168" max="7168" width="14.85546875" style="74" customWidth="1"/>
    <col min="7169" max="7169" width="24.85546875" style="74" customWidth="1"/>
    <col min="7170" max="7170" width="120.42578125" style="74" customWidth="1"/>
    <col min="7171" max="7171" width="66.42578125" style="74" customWidth="1"/>
    <col min="7172" max="7172" width="106.28515625" style="74" customWidth="1"/>
    <col min="7173" max="7173" width="15.42578125" style="74" customWidth="1"/>
    <col min="7174" max="7174" width="34.85546875" style="74" customWidth="1"/>
    <col min="7175" max="7175" width="47.42578125" style="74" customWidth="1"/>
    <col min="7176" max="7180" width="26.140625" style="74" customWidth="1"/>
    <col min="7181" max="7181" width="28.85546875" style="74" customWidth="1"/>
    <col min="7182" max="7420" width="11.42578125" style="74"/>
    <col min="7421" max="7421" width="34.42578125" style="74" customWidth="1"/>
    <col min="7422" max="7422" width="33.140625" style="74" customWidth="1"/>
    <col min="7423" max="7423" width="80.42578125" style="74" customWidth="1"/>
    <col min="7424" max="7424" width="14.85546875" style="74" customWidth="1"/>
    <col min="7425" max="7425" width="24.85546875" style="74" customWidth="1"/>
    <col min="7426" max="7426" width="120.42578125" style="74" customWidth="1"/>
    <col min="7427" max="7427" width="66.42578125" style="74" customWidth="1"/>
    <col min="7428" max="7428" width="106.28515625" style="74" customWidth="1"/>
    <col min="7429" max="7429" width="15.42578125" style="74" customWidth="1"/>
    <col min="7430" max="7430" width="34.85546875" style="74" customWidth="1"/>
    <col min="7431" max="7431" width="47.42578125" style="74" customWidth="1"/>
    <col min="7432" max="7436" width="26.140625" style="74" customWidth="1"/>
    <col min="7437" max="7437" width="28.85546875" style="74" customWidth="1"/>
    <col min="7438" max="7676" width="11.42578125" style="74"/>
    <col min="7677" max="7677" width="34.42578125" style="74" customWidth="1"/>
    <col min="7678" max="7678" width="33.140625" style="74" customWidth="1"/>
    <col min="7679" max="7679" width="80.42578125" style="74" customWidth="1"/>
    <col min="7680" max="7680" width="14.85546875" style="74" customWidth="1"/>
    <col min="7681" max="7681" width="24.85546875" style="74" customWidth="1"/>
    <col min="7682" max="7682" width="120.42578125" style="74" customWidth="1"/>
    <col min="7683" max="7683" width="66.42578125" style="74" customWidth="1"/>
    <col min="7684" max="7684" width="106.28515625" style="74" customWidth="1"/>
    <col min="7685" max="7685" width="15.42578125" style="74" customWidth="1"/>
    <col min="7686" max="7686" width="34.85546875" style="74" customWidth="1"/>
    <col min="7687" max="7687" width="47.42578125" style="74" customWidth="1"/>
    <col min="7688" max="7692" width="26.140625" style="74" customWidth="1"/>
    <col min="7693" max="7693" width="28.85546875" style="74" customWidth="1"/>
    <col min="7694" max="7932" width="11.42578125" style="74"/>
    <col min="7933" max="7933" width="34.42578125" style="74" customWidth="1"/>
    <col min="7934" max="7934" width="33.140625" style="74" customWidth="1"/>
    <col min="7935" max="7935" width="80.42578125" style="74" customWidth="1"/>
    <col min="7936" max="7936" width="14.85546875" style="74" customWidth="1"/>
    <col min="7937" max="7937" width="24.85546875" style="74" customWidth="1"/>
    <col min="7938" max="7938" width="120.42578125" style="74" customWidth="1"/>
    <col min="7939" max="7939" width="66.42578125" style="74" customWidth="1"/>
    <col min="7940" max="7940" width="106.28515625" style="74" customWidth="1"/>
    <col min="7941" max="7941" width="15.42578125" style="74" customWidth="1"/>
    <col min="7942" max="7942" width="34.85546875" style="74" customWidth="1"/>
    <col min="7943" max="7943" width="47.42578125" style="74" customWidth="1"/>
    <col min="7944" max="7948" width="26.140625" style="74" customWidth="1"/>
    <col min="7949" max="7949" width="28.85546875" style="74" customWidth="1"/>
    <col min="7950" max="8188" width="11.42578125" style="74"/>
    <col min="8189" max="8189" width="34.42578125" style="74" customWidth="1"/>
    <col min="8190" max="8190" width="33.140625" style="74" customWidth="1"/>
    <col min="8191" max="8191" width="80.42578125" style="74" customWidth="1"/>
    <col min="8192" max="8192" width="14.85546875" style="74" customWidth="1"/>
    <col min="8193" max="8193" width="24.85546875" style="74" customWidth="1"/>
    <col min="8194" max="8194" width="120.42578125" style="74" customWidth="1"/>
    <col min="8195" max="8195" width="66.42578125" style="74" customWidth="1"/>
    <col min="8196" max="8196" width="106.28515625" style="74" customWidth="1"/>
    <col min="8197" max="8197" width="15.42578125" style="74" customWidth="1"/>
    <col min="8198" max="8198" width="34.85546875" style="74" customWidth="1"/>
    <col min="8199" max="8199" width="47.42578125" style="74" customWidth="1"/>
    <col min="8200" max="8204" width="26.140625" style="74" customWidth="1"/>
    <col min="8205" max="8205" width="28.85546875" style="74" customWidth="1"/>
    <col min="8206" max="8444" width="11.42578125" style="74"/>
    <col min="8445" max="8445" width="34.42578125" style="74" customWidth="1"/>
    <col min="8446" max="8446" width="33.140625" style="74" customWidth="1"/>
    <col min="8447" max="8447" width="80.42578125" style="74" customWidth="1"/>
    <col min="8448" max="8448" width="14.85546875" style="74" customWidth="1"/>
    <col min="8449" max="8449" width="24.85546875" style="74" customWidth="1"/>
    <col min="8450" max="8450" width="120.42578125" style="74" customWidth="1"/>
    <col min="8451" max="8451" width="66.42578125" style="74" customWidth="1"/>
    <col min="8452" max="8452" width="106.28515625" style="74" customWidth="1"/>
    <col min="8453" max="8453" width="15.42578125" style="74" customWidth="1"/>
    <col min="8454" max="8454" width="34.85546875" style="74" customWidth="1"/>
    <col min="8455" max="8455" width="47.42578125" style="74" customWidth="1"/>
    <col min="8456" max="8460" width="26.140625" style="74" customWidth="1"/>
    <col min="8461" max="8461" width="28.85546875" style="74" customWidth="1"/>
    <col min="8462" max="8700" width="11.42578125" style="74"/>
    <col min="8701" max="8701" width="34.42578125" style="74" customWidth="1"/>
    <col min="8702" max="8702" width="33.140625" style="74" customWidth="1"/>
    <col min="8703" max="8703" width="80.42578125" style="74" customWidth="1"/>
    <col min="8704" max="8704" width="14.85546875" style="74" customWidth="1"/>
    <col min="8705" max="8705" width="24.85546875" style="74" customWidth="1"/>
    <col min="8706" max="8706" width="120.42578125" style="74" customWidth="1"/>
    <col min="8707" max="8707" width="66.42578125" style="74" customWidth="1"/>
    <col min="8708" max="8708" width="106.28515625" style="74" customWidth="1"/>
    <col min="8709" max="8709" width="15.42578125" style="74" customWidth="1"/>
    <col min="8710" max="8710" width="34.85546875" style="74" customWidth="1"/>
    <col min="8711" max="8711" width="47.42578125" style="74" customWidth="1"/>
    <col min="8712" max="8716" width="26.140625" style="74" customWidth="1"/>
    <col min="8717" max="8717" width="28.85546875" style="74" customWidth="1"/>
    <col min="8718" max="8956" width="11.42578125" style="74"/>
    <col min="8957" max="8957" width="34.42578125" style="74" customWidth="1"/>
    <col min="8958" max="8958" width="33.140625" style="74" customWidth="1"/>
    <col min="8959" max="8959" width="80.42578125" style="74" customWidth="1"/>
    <col min="8960" max="8960" width="14.85546875" style="74" customWidth="1"/>
    <col min="8961" max="8961" width="24.85546875" style="74" customWidth="1"/>
    <col min="8962" max="8962" width="120.42578125" style="74" customWidth="1"/>
    <col min="8963" max="8963" width="66.42578125" style="74" customWidth="1"/>
    <col min="8964" max="8964" width="106.28515625" style="74" customWidth="1"/>
    <col min="8965" max="8965" width="15.42578125" style="74" customWidth="1"/>
    <col min="8966" max="8966" width="34.85546875" style="74" customWidth="1"/>
    <col min="8967" max="8967" width="47.42578125" style="74" customWidth="1"/>
    <col min="8968" max="8972" width="26.140625" style="74" customWidth="1"/>
    <col min="8973" max="8973" width="28.85546875" style="74" customWidth="1"/>
    <col min="8974" max="9212" width="11.42578125" style="74"/>
    <col min="9213" max="9213" width="34.42578125" style="74" customWidth="1"/>
    <col min="9214" max="9214" width="33.140625" style="74" customWidth="1"/>
    <col min="9215" max="9215" width="80.42578125" style="74" customWidth="1"/>
    <col min="9216" max="9216" width="14.85546875" style="74" customWidth="1"/>
    <col min="9217" max="9217" width="24.85546875" style="74" customWidth="1"/>
    <col min="9218" max="9218" width="120.42578125" style="74" customWidth="1"/>
    <col min="9219" max="9219" width="66.42578125" style="74" customWidth="1"/>
    <col min="9220" max="9220" width="106.28515625" style="74" customWidth="1"/>
    <col min="9221" max="9221" width="15.42578125" style="74" customWidth="1"/>
    <col min="9222" max="9222" width="34.85546875" style="74" customWidth="1"/>
    <col min="9223" max="9223" width="47.42578125" style="74" customWidth="1"/>
    <col min="9224" max="9228" width="26.140625" style="74" customWidth="1"/>
    <col min="9229" max="9229" width="28.85546875" style="74" customWidth="1"/>
    <col min="9230" max="9468" width="11.42578125" style="74"/>
    <col min="9469" max="9469" width="34.42578125" style="74" customWidth="1"/>
    <col min="9470" max="9470" width="33.140625" style="74" customWidth="1"/>
    <col min="9471" max="9471" width="80.42578125" style="74" customWidth="1"/>
    <col min="9472" max="9472" width="14.85546875" style="74" customWidth="1"/>
    <col min="9473" max="9473" width="24.85546875" style="74" customWidth="1"/>
    <col min="9474" max="9474" width="120.42578125" style="74" customWidth="1"/>
    <col min="9475" max="9475" width="66.42578125" style="74" customWidth="1"/>
    <col min="9476" max="9476" width="106.28515625" style="74" customWidth="1"/>
    <col min="9477" max="9477" width="15.42578125" style="74" customWidth="1"/>
    <col min="9478" max="9478" width="34.85546875" style="74" customWidth="1"/>
    <col min="9479" max="9479" width="47.42578125" style="74" customWidth="1"/>
    <col min="9480" max="9484" width="26.140625" style="74" customWidth="1"/>
    <col min="9485" max="9485" width="28.85546875" style="74" customWidth="1"/>
    <col min="9486" max="9724" width="11.42578125" style="74"/>
    <col min="9725" max="9725" width="34.42578125" style="74" customWidth="1"/>
    <col min="9726" max="9726" width="33.140625" style="74" customWidth="1"/>
    <col min="9727" max="9727" width="80.42578125" style="74" customWidth="1"/>
    <col min="9728" max="9728" width="14.85546875" style="74" customWidth="1"/>
    <col min="9729" max="9729" width="24.85546875" style="74" customWidth="1"/>
    <col min="9730" max="9730" width="120.42578125" style="74" customWidth="1"/>
    <col min="9731" max="9731" width="66.42578125" style="74" customWidth="1"/>
    <col min="9732" max="9732" width="106.28515625" style="74" customWidth="1"/>
    <col min="9733" max="9733" width="15.42578125" style="74" customWidth="1"/>
    <col min="9734" max="9734" width="34.85546875" style="74" customWidth="1"/>
    <col min="9735" max="9735" width="47.42578125" style="74" customWidth="1"/>
    <col min="9736" max="9740" width="26.140625" style="74" customWidth="1"/>
    <col min="9741" max="9741" width="28.85546875" style="74" customWidth="1"/>
    <col min="9742" max="9980" width="11.42578125" style="74"/>
    <col min="9981" max="9981" width="34.42578125" style="74" customWidth="1"/>
    <col min="9982" max="9982" width="33.140625" style="74" customWidth="1"/>
    <col min="9983" max="9983" width="80.42578125" style="74" customWidth="1"/>
    <col min="9984" max="9984" width="14.85546875" style="74" customWidth="1"/>
    <col min="9985" max="9985" width="24.85546875" style="74" customWidth="1"/>
    <col min="9986" max="9986" width="120.42578125" style="74" customWidth="1"/>
    <col min="9987" max="9987" width="66.42578125" style="74" customWidth="1"/>
    <col min="9988" max="9988" width="106.28515625" style="74" customWidth="1"/>
    <col min="9989" max="9989" width="15.42578125" style="74" customWidth="1"/>
    <col min="9990" max="9990" width="34.85546875" style="74" customWidth="1"/>
    <col min="9991" max="9991" width="47.42578125" style="74" customWidth="1"/>
    <col min="9992" max="9996" width="26.140625" style="74" customWidth="1"/>
    <col min="9997" max="9997" width="28.85546875" style="74" customWidth="1"/>
    <col min="9998" max="10236" width="11.42578125" style="74"/>
    <col min="10237" max="10237" width="34.42578125" style="74" customWidth="1"/>
    <col min="10238" max="10238" width="33.140625" style="74" customWidth="1"/>
    <col min="10239" max="10239" width="80.42578125" style="74" customWidth="1"/>
    <col min="10240" max="10240" width="14.85546875" style="74" customWidth="1"/>
    <col min="10241" max="10241" width="24.85546875" style="74" customWidth="1"/>
    <col min="10242" max="10242" width="120.42578125" style="74" customWidth="1"/>
    <col min="10243" max="10243" width="66.42578125" style="74" customWidth="1"/>
    <col min="10244" max="10244" width="106.28515625" style="74" customWidth="1"/>
    <col min="10245" max="10245" width="15.42578125" style="74" customWidth="1"/>
    <col min="10246" max="10246" width="34.85546875" style="74" customWidth="1"/>
    <col min="10247" max="10247" width="47.42578125" style="74" customWidth="1"/>
    <col min="10248" max="10252" width="26.140625" style="74" customWidth="1"/>
    <col min="10253" max="10253" width="28.85546875" style="74" customWidth="1"/>
    <col min="10254" max="10492" width="11.42578125" style="74"/>
    <col min="10493" max="10493" width="34.42578125" style="74" customWidth="1"/>
    <col min="10494" max="10494" width="33.140625" style="74" customWidth="1"/>
    <col min="10495" max="10495" width="80.42578125" style="74" customWidth="1"/>
    <col min="10496" max="10496" width="14.85546875" style="74" customWidth="1"/>
    <col min="10497" max="10497" width="24.85546875" style="74" customWidth="1"/>
    <col min="10498" max="10498" width="120.42578125" style="74" customWidth="1"/>
    <col min="10499" max="10499" width="66.42578125" style="74" customWidth="1"/>
    <col min="10500" max="10500" width="106.28515625" style="74" customWidth="1"/>
    <col min="10501" max="10501" width="15.42578125" style="74" customWidth="1"/>
    <col min="10502" max="10502" width="34.85546875" style="74" customWidth="1"/>
    <col min="10503" max="10503" width="47.42578125" style="74" customWidth="1"/>
    <col min="10504" max="10508" width="26.140625" style="74" customWidth="1"/>
    <col min="10509" max="10509" width="28.85546875" style="74" customWidth="1"/>
    <col min="10510" max="10748" width="11.42578125" style="74"/>
    <col min="10749" max="10749" width="34.42578125" style="74" customWidth="1"/>
    <col min="10750" max="10750" width="33.140625" style="74" customWidth="1"/>
    <col min="10751" max="10751" width="80.42578125" style="74" customWidth="1"/>
    <col min="10752" max="10752" width="14.85546875" style="74" customWidth="1"/>
    <col min="10753" max="10753" width="24.85546875" style="74" customWidth="1"/>
    <col min="10754" max="10754" width="120.42578125" style="74" customWidth="1"/>
    <col min="10755" max="10755" width="66.42578125" style="74" customWidth="1"/>
    <col min="10756" max="10756" width="106.28515625" style="74" customWidth="1"/>
    <col min="10757" max="10757" width="15.42578125" style="74" customWidth="1"/>
    <col min="10758" max="10758" width="34.85546875" style="74" customWidth="1"/>
    <col min="10759" max="10759" width="47.42578125" style="74" customWidth="1"/>
    <col min="10760" max="10764" width="26.140625" style="74" customWidth="1"/>
    <col min="10765" max="10765" width="28.85546875" style="74" customWidth="1"/>
    <col min="10766" max="11004" width="11.42578125" style="74"/>
    <col min="11005" max="11005" width="34.42578125" style="74" customWidth="1"/>
    <col min="11006" max="11006" width="33.140625" style="74" customWidth="1"/>
    <col min="11007" max="11007" width="80.42578125" style="74" customWidth="1"/>
    <col min="11008" max="11008" width="14.85546875" style="74" customWidth="1"/>
    <col min="11009" max="11009" width="24.85546875" style="74" customWidth="1"/>
    <col min="11010" max="11010" width="120.42578125" style="74" customWidth="1"/>
    <col min="11011" max="11011" width="66.42578125" style="74" customWidth="1"/>
    <col min="11012" max="11012" width="106.28515625" style="74" customWidth="1"/>
    <col min="11013" max="11013" width="15.42578125" style="74" customWidth="1"/>
    <col min="11014" max="11014" width="34.85546875" style="74" customWidth="1"/>
    <col min="11015" max="11015" width="47.42578125" style="74" customWidth="1"/>
    <col min="11016" max="11020" width="26.140625" style="74" customWidth="1"/>
    <col min="11021" max="11021" width="28.85546875" style="74" customWidth="1"/>
    <col min="11022" max="11260" width="11.42578125" style="74"/>
    <col min="11261" max="11261" width="34.42578125" style="74" customWidth="1"/>
    <col min="11262" max="11262" width="33.140625" style="74" customWidth="1"/>
    <col min="11263" max="11263" width="80.42578125" style="74" customWidth="1"/>
    <col min="11264" max="11264" width="14.85546875" style="74" customWidth="1"/>
    <col min="11265" max="11265" width="24.85546875" style="74" customWidth="1"/>
    <col min="11266" max="11266" width="120.42578125" style="74" customWidth="1"/>
    <col min="11267" max="11267" width="66.42578125" style="74" customWidth="1"/>
    <col min="11268" max="11268" width="106.28515625" style="74" customWidth="1"/>
    <col min="11269" max="11269" width="15.42578125" style="74" customWidth="1"/>
    <col min="11270" max="11270" width="34.85546875" style="74" customWidth="1"/>
    <col min="11271" max="11271" width="47.42578125" style="74" customWidth="1"/>
    <col min="11272" max="11276" width="26.140625" style="74" customWidth="1"/>
    <col min="11277" max="11277" width="28.85546875" style="74" customWidth="1"/>
    <col min="11278" max="11516" width="11.42578125" style="74"/>
    <col min="11517" max="11517" width="34.42578125" style="74" customWidth="1"/>
    <col min="11518" max="11518" width="33.140625" style="74" customWidth="1"/>
    <col min="11519" max="11519" width="80.42578125" style="74" customWidth="1"/>
    <col min="11520" max="11520" width="14.85546875" style="74" customWidth="1"/>
    <col min="11521" max="11521" width="24.85546875" style="74" customWidth="1"/>
    <col min="11522" max="11522" width="120.42578125" style="74" customWidth="1"/>
    <col min="11523" max="11523" width="66.42578125" style="74" customWidth="1"/>
    <col min="11524" max="11524" width="106.28515625" style="74" customWidth="1"/>
    <col min="11525" max="11525" width="15.42578125" style="74" customWidth="1"/>
    <col min="11526" max="11526" width="34.85546875" style="74" customWidth="1"/>
    <col min="11527" max="11527" width="47.42578125" style="74" customWidth="1"/>
    <col min="11528" max="11532" width="26.140625" style="74" customWidth="1"/>
    <col min="11533" max="11533" width="28.85546875" style="74" customWidth="1"/>
    <col min="11534" max="11772" width="11.42578125" style="74"/>
    <col min="11773" max="11773" width="34.42578125" style="74" customWidth="1"/>
    <col min="11774" max="11774" width="33.140625" style="74" customWidth="1"/>
    <col min="11775" max="11775" width="80.42578125" style="74" customWidth="1"/>
    <col min="11776" max="11776" width="14.85546875" style="74" customWidth="1"/>
    <col min="11777" max="11777" width="24.85546875" style="74" customWidth="1"/>
    <col min="11778" max="11778" width="120.42578125" style="74" customWidth="1"/>
    <col min="11779" max="11779" width="66.42578125" style="74" customWidth="1"/>
    <col min="11780" max="11780" width="106.28515625" style="74" customWidth="1"/>
    <col min="11781" max="11781" width="15.42578125" style="74" customWidth="1"/>
    <col min="11782" max="11782" width="34.85546875" style="74" customWidth="1"/>
    <col min="11783" max="11783" width="47.42578125" style="74" customWidth="1"/>
    <col min="11784" max="11788" width="26.140625" style="74" customWidth="1"/>
    <col min="11789" max="11789" width="28.85546875" style="74" customWidth="1"/>
    <col min="11790" max="12028" width="11.42578125" style="74"/>
    <col min="12029" max="12029" width="34.42578125" style="74" customWidth="1"/>
    <col min="12030" max="12030" width="33.140625" style="74" customWidth="1"/>
    <col min="12031" max="12031" width="80.42578125" style="74" customWidth="1"/>
    <col min="12032" max="12032" width="14.85546875" style="74" customWidth="1"/>
    <col min="12033" max="12033" width="24.85546875" style="74" customWidth="1"/>
    <col min="12034" max="12034" width="120.42578125" style="74" customWidth="1"/>
    <col min="12035" max="12035" width="66.42578125" style="74" customWidth="1"/>
    <col min="12036" max="12036" width="106.28515625" style="74" customWidth="1"/>
    <col min="12037" max="12037" width="15.42578125" style="74" customWidth="1"/>
    <col min="12038" max="12038" width="34.85546875" style="74" customWidth="1"/>
    <col min="12039" max="12039" width="47.42578125" style="74" customWidth="1"/>
    <col min="12040" max="12044" width="26.140625" style="74" customWidth="1"/>
    <col min="12045" max="12045" width="28.85546875" style="74" customWidth="1"/>
    <col min="12046" max="12284" width="11.42578125" style="74"/>
    <col min="12285" max="12285" width="34.42578125" style="74" customWidth="1"/>
    <col min="12286" max="12286" width="33.140625" style="74" customWidth="1"/>
    <col min="12287" max="12287" width="80.42578125" style="74" customWidth="1"/>
    <col min="12288" max="12288" width="14.85546875" style="74" customWidth="1"/>
    <col min="12289" max="12289" width="24.85546875" style="74" customWidth="1"/>
    <col min="12290" max="12290" width="120.42578125" style="74" customWidth="1"/>
    <col min="12291" max="12291" width="66.42578125" style="74" customWidth="1"/>
    <col min="12292" max="12292" width="106.28515625" style="74" customWidth="1"/>
    <col min="12293" max="12293" width="15.42578125" style="74" customWidth="1"/>
    <col min="12294" max="12294" width="34.85546875" style="74" customWidth="1"/>
    <col min="12295" max="12295" width="47.42578125" style="74" customWidth="1"/>
    <col min="12296" max="12300" width="26.140625" style="74" customWidth="1"/>
    <col min="12301" max="12301" width="28.85546875" style="74" customWidth="1"/>
    <col min="12302" max="12540" width="11.42578125" style="74"/>
    <col min="12541" max="12541" width="34.42578125" style="74" customWidth="1"/>
    <col min="12542" max="12542" width="33.140625" style="74" customWidth="1"/>
    <col min="12543" max="12543" width="80.42578125" style="74" customWidth="1"/>
    <col min="12544" max="12544" width="14.85546875" style="74" customWidth="1"/>
    <col min="12545" max="12545" width="24.85546875" style="74" customWidth="1"/>
    <col min="12546" max="12546" width="120.42578125" style="74" customWidth="1"/>
    <col min="12547" max="12547" width="66.42578125" style="74" customWidth="1"/>
    <col min="12548" max="12548" width="106.28515625" style="74" customWidth="1"/>
    <col min="12549" max="12549" width="15.42578125" style="74" customWidth="1"/>
    <col min="12550" max="12550" width="34.85546875" style="74" customWidth="1"/>
    <col min="12551" max="12551" width="47.42578125" style="74" customWidth="1"/>
    <col min="12552" max="12556" width="26.140625" style="74" customWidth="1"/>
    <col min="12557" max="12557" width="28.85546875" style="74" customWidth="1"/>
    <col min="12558" max="12796" width="11.42578125" style="74"/>
    <col min="12797" max="12797" width="34.42578125" style="74" customWidth="1"/>
    <col min="12798" max="12798" width="33.140625" style="74" customWidth="1"/>
    <col min="12799" max="12799" width="80.42578125" style="74" customWidth="1"/>
    <col min="12800" max="12800" width="14.85546875" style="74" customWidth="1"/>
    <col min="12801" max="12801" width="24.85546875" style="74" customWidth="1"/>
    <col min="12802" max="12802" width="120.42578125" style="74" customWidth="1"/>
    <col min="12803" max="12803" width="66.42578125" style="74" customWidth="1"/>
    <col min="12804" max="12804" width="106.28515625" style="74" customWidth="1"/>
    <col min="12805" max="12805" width="15.42578125" style="74" customWidth="1"/>
    <col min="12806" max="12806" width="34.85546875" style="74" customWidth="1"/>
    <col min="12807" max="12807" width="47.42578125" style="74" customWidth="1"/>
    <col min="12808" max="12812" width="26.140625" style="74" customWidth="1"/>
    <col min="12813" max="12813" width="28.85546875" style="74" customWidth="1"/>
    <col min="12814" max="13052" width="11.42578125" style="74"/>
    <col min="13053" max="13053" width="34.42578125" style="74" customWidth="1"/>
    <col min="13054" max="13054" width="33.140625" style="74" customWidth="1"/>
    <col min="13055" max="13055" width="80.42578125" style="74" customWidth="1"/>
    <col min="13056" max="13056" width="14.85546875" style="74" customWidth="1"/>
    <col min="13057" max="13057" width="24.85546875" style="74" customWidth="1"/>
    <col min="13058" max="13058" width="120.42578125" style="74" customWidth="1"/>
    <col min="13059" max="13059" width="66.42578125" style="74" customWidth="1"/>
    <col min="13060" max="13060" width="106.28515625" style="74" customWidth="1"/>
    <col min="13061" max="13061" width="15.42578125" style="74" customWidth="1"/>
    <col min="13062" max="13062" width="34.85546875" style="74" customWidth="1"/>
    <col min="13063" max="13063" width="47.42578125" style="74" customWidth="1"/>
    <col min="13064" max="13068" width="26.140625" style="74" customWidth="1"/>
    <col min="13069" max="13069" width="28.85546875" style="74" customWidth="1"/>
    <col min="13070" max="13308" width="11.42578125" style="74"/>
    <col min="13309" max="13309" width="34.42578125" style="74" customWidth="1"/>
    <col min="13310" max="13310" width="33.140625" style="74" customWidth="1"/>
    <col min="13311" max="13311" width="80.42578125" style="74" customWidth="1"/>
    <col min="13312" max="13312" width="14.85546875" style="74" customWidth="1"/>
    <col min="13313" max="13313" width="24.85546875" style="74" customWidth="1"/>
    <col min="13314" max="13314" width="120.42578125" style="74" customWidth="1"/>
    <col min="13315" max="13315" width="66.42578125" style="74" customWidth="1"/>
    <col min="13316" max="13316" width="106.28515625" style="74" customWidth="1"/>
    <col min="13317" max="13317" width="15.42578125" style="74" customWidth="1"/>
    <col min="13318" max="13318" width="34.85546875" style="74" customWidth="1"/>
    <col min="13319" max="13319" width="47.42578125" style="74" customWidth="1"/>
    <col min="13320" max="13324" width="26.140625" style="74" customWidth="1"/>
    <col min="13325" max="13325" width="28.85546875" style="74" customWidth="1"/>
    <col min="13326" max="13564" width="11.42578125" style="74"/>
    <col min="13565" max="13565" width="34.42578125" style="74" customWidth="1"/>
    <col min="13566" max="13566" width="33.140625" style="74" customWidth="1"/>
    <col min="13567" max="13567" width="80.42578125" style="74" customWidth="1"/>
    <col min="13568" max="13568" width="14.85546875" style="74" customWidth="1"/>
    <col min="13569" max="13569" width="24.85546875" style="74" customWidth="1"/>
    <col min="13570" max="13570" width="120.42578125" style="74" customWidth="1"/>
    <col min="13571" max="13571" width="66.42578125" style="74" customWidth="1"/>
    <col min="13572" max="13572" width="106.28515625" style="74" customWidth="1"/>
    <col min="13573" max="13573" width="15.42578125" style="74" customWidth="1"/>
    <col min="13574" max="13574" width="34.85546875" style="74" customWidth="1"/>
    <col min="13575" max="13575" width="47.42578125" style="74" customWidth="1"/>
    <col min="13576" max="13580" width="26.140625" style="74" customWidth="1"/>
    <col min="13581" max="13581" width="28.85546875" style="74" customWidth="1"/>
    <col min="13582" max="13820" width="11.42578125" style="74"/>
    <col min="13821" max="13821" width="34.42578125" style="74" customWidth="1"/>
    <col min="13822" max="13822" width="33.140625" style="74" customWidth="1"/>
    <col min="13823" max="13823" width="80.42578125" style="74" customWidth="1"/>
    <col min="13824" max="13824" width="14.85546875" style="74" customWidth="1"/>
    <col min="13825" max="13825" width="24.85546875" style="74" customWidth="1"/>
    <col min="13826" max="13826" width="120.42578125" style="74" customWidth="1"/>
    <col min="13827" max="13827" width="66.42578125" style="74" customWidth="1"/>
    <col min="13828" max="13828" width="106.28515625" style="74" customWidth="1"/>
    <col min="13829" max="13829" width="15.42578125" style="74" customWidth="1"/>
    <col min="13830" max="13830" width="34.85546875" style="74" customWidth="1"/>
    <col min="13831" max="13831" width="47.42578125" style="74" customWidth="1"/>
    <col min="13832" max="13836" width="26.140625" style="74" customWidth="1"/>
    <col min="13837" max="13837" width="28.85546875" style="74" customWidth="1"/>
    <col min="13838" max="14076" width="11.42578125" style="74"/>
    <col min="14077" max="14077" width="34.42578125" style="74" customWidth="1"/>
    <col min="14078" max="14078" width="33.140625" style="74" customWidth="1"/>
    <col min="14079" max="14079" width="80.42578125" style="74" customWidth="1"/>
    <col min="14080" max="14080" width="14.85546875" style="74" customWidth="1"/>
    <col min="14081" max="14081" width="24.85546875" style="74" customWidth="1"/>
    <col min="14082" max="14082" width="120.42578125" style="74" customWidth="1"/>
    <col min="14083" max="14083" width="66.42578125" style="74" customWidth="1"/>
    <col min="14084" max="14084" width="106.28515625" style="74" customWidth="1"/>
    <col min="14085" max="14085" width="15.42578125" style="74" customWidth="1"/>
    <col min="14086" max="14086" width="34.85546875" style="74" customWidth="1"/>
    <col min="14087" max="14087" width="47.42578125" style="74" customWidth="1"/>
    <col min="14088" max="14092" width="26.140625" style="74" customWidth="1"/>
    <col min="14093" max="14093" width="28.85546875" style="74" customWidth="1"/>
    <col min="14094" max="14332" width="11.42578125" style="74"/>
    <col min="14333" max="14333" width="34.42578125" style="74" customWidth="1"/>
    <col min="14334" max="14334" width="33.140625" style="74" customWidth="1"/>
    <col min="14335" max="14335" width="80.42578125" style="74" customWidth="1"/>
    <col min="14336" max="14336" width="14.85546875" style="74" customWidth="1"/>
    <col min="14337" max="14337" width="24.85546875" style="74" customWidth="1"/>
    <col min="14338" max="14338" width="120.42578125" style="74" customWidth="1"/>
    <col min="14339" max="14339" width="66.42578125" style="74" customWidth="1"/>
    <col min="14340" max="14340" width="106.28515625" style="74" customWidth="1"/>
    <col min="14341" max="14341" width="15.42578125" style="74" customWidth="1"/>
    <col min="14342" max="14342" width="34.85546875" style="74" customWidth="1"/>
    <col min="14343" max="14343" width="47.42578125" style="74" customWidth="1"/>
    <col min="14344" max="14348" width="26.140625" style="74" customWidth="1"/>
    <col min="14349" max="14349" width="28.85546875" style="74" customWidth="1"/>
    <col min="14350" max="14588" width="11.42578125" style="74"/>
    <col min="14589" max="14589" width="34.42578125" style="74" customWidth="1"/>
    <col min="14590" max="14590" width="33.140625" style="74" customWidth="1"/>
    <col min="14591" max="14591" width="80.42578125" style="74" customWidth="1"/>
    <col min="14592" max="14592" width="14.85546875" style="74" customWidth="1"/>
    <col min="14593" max="14593" width="24.85546875" style="74" customWidth="1"/>
    <col min="14594" max="14594" width="120.42578125" style="74" customWidth="1"/>
    <col min="14595" max="14595" width="66.42578125" style="74" customWidth="1"/>
    <col min="14596" max="14596" width="106.28515625" style="74" customWidth="1"/>
    <col min="14597" max="14597" width="15.42578125" style="74" customWidth="1"/>
    <col min="14598" max="14598" width="34.85546875" style="74" customWidth="1"/>
    <col min="14599" max="14599" width="47.42578125" style="74" customWidth="1"/>
    <col min="14600" max="14604" width="26.140625" style="74" customWidth="1"/>
    <col min="14605" max="14605" width="28.85546875" style="74" customWidth="1"/>
    <col min="14606" max="14844" width="11.42578125" style="74"/>
    <col min="14845" max="14845" width="34.42578125" style="74" customWidth="1"/>
    <col min="14846" max="14846" width="33.140625" style="74" customWidth="1"/>
    <col min="14847" max="14847" width="80.42578125" style="74" customWidth="1"/>
    <col min="14848" max="14848" width="14.85546875" style="74" customWidth="1"/>
    <col min="14849" max="14849" width="24.85546875" style="74" customWidth="1"/>
    <col min="14850" max="14850" width="120.42578125" style="74" customWidth="1"/>
    <col min="14851" max="14851" width="66.42578125" style="74" customWidth="1"/>
    <col min="14852" max="14852" width="106.28515625" style="74" customWidth="1"/>
    <col min="14853" max="14853" width="15.42578125" style="74" customWidth="1"/>
    <col min="14854" max="14854" width="34.85546875" style="74" customWidth="1"/>
    <col min="14855" max="14855" width="47.42578125" style="74" customWidth="1"/>
    <col min="14856" max="14860" width="26.140625" style="74" customWidth="1"/>
    <col min="14861" max="14861" width="28.85546875" style="74" customWidth="1"/>
    <col min="14862" max="15100" width="11.42578125" style="74"/>
    <col min="15101" max="15101" width="34.42578125" style="74" customWidth="1"/>
    <col min="15102" max="15102" width="33.140625" style="74" customWidth="1"/>
    <col min="15103" max="15103" width="80.42578125" style="74" customWidth="1"/>
    <col min="15104" max="15104" width="14.85546875" style="74" customWidth="1"/>
    <col min="15105" max="15105" width="24.85546875" style="74" customWidth="1"/>
    <col min="15106" max="15106" width="120.42578125" style="74" customWidth="1"/>
    <col min="15107" max="15107" width="66.42578125" style="74" customWidth="1"/>
    <col min="15108" max="15108" width="106.28515625" style="74" customWidth="1"/>
    <col min="15109" max="15109" width="15.42578125" style="74" customWidth="1"/>
    <col min="15110" max="15110" width="34.85546875" style="74" customWidth="1"/>
    <col min="15111" max="15111" width="47.42578125" style="74" customWidth="1"/>
    <col min="15112" max="15116" width="26.140625" style="74" customWidth="1"/>
    <col min="15117" max="15117" width="28.85546875" style="74" customWidth="1"/>
    <col min="15118" max="15356" width="11.42578125" style="74"/>
    <col min="15357" max="15357" width="34.42578125" style="74" customWidth="1"/>
    <col min="15358" max="15358" width="33.140625" style="74" customWidth="1"/>
    <col min="15359" max="15359" width="80.42578125" style="74" customWidth="1"/>
    <col min="15360" max="15360" width="14.85546875" style="74" customWidth="1"/>
    <col min="15361" max="15361" width="24.85546875" style="74" customWidth="1"/>
    <col min="15362" max="15362" width="120.42578125" style="74" customWidth="1"/>
    <col min="15363" max="15363" width="66.42578125" style="74" customWidth="1"/>
    <col min="15364" max="15364" width="106.28515625" style="74" customWidth="1"/>
    <col min="15365" max="15365" width="15.42578125" style="74" customWidth="1"/>
    <col min="15366" max="15366" width="34.85546875" style="74" customWidth="1"/>
    <col min="15367" max="15367" width="47.42578125" style="74" customWidth="1"/>
    <col min="15368" max="15372" width="26.140625" style="74" customWidth="1"/>
    <col min="15373" max="15373" width="28.85546875" style="74" customWidth="1"/>
    <col min="15374" max="15612" width="11.42578125" style="74"/>
    <col min="15613" max="15613" width="34.42578125" style="74" customWidth="1"/>
    <col min="15614" max="15614" width="33.140625" style="74" customWidth="1"/>
    <col min="15615" max="15615" width="80.42578125" style="74" customWidth="1"/>
    <col min="15616" max="15616" width="14.85546875" style="74" customWidth="1"/>
    <col min="15617" max="15617" width="24.85546875" style="74" customWidth="1"/>
    <col min="15618" max="15618" width="120.42578125" style="74" customWidth="1"/>
    <col min="15619" max="15619" width="66.42578125" style="74" customWidth="1"/>
    <col min="15620" max="15620" width="106.28515625" style="74" customWidth="1"/>
    <col min="15621" max="15621" width="15.42578125" style="74" customWidth="1"/>
    <col min="15622" max="15622" width="34.85546875" style="74" customWidth="1"/>
    <col min="15623" max="15623" width="47.42578125" style="74" customWidth="1"/>
    <col min="15624" max="15628" width="26.140625" style="74" customWidth="1"/>
    <col min="15629" max="15629" width="28.85546875" style="74" customWidth="1"/>
    <col min="15630" max="15868" width="11.42578125" style="74"/>
    <col min="15869" max="15869" width="34.42578125" style="74" customWidth="1"/>
    <col min="15870" max="15870" width="33.140625" style="74" customWidth="1"/>
    <col min="15871" max="15871" width="80.42578125" style="74" customWidth="1"/>
    <col min="15872" max="15872" width="14.85546875" style="74" customWidth="1"/>
    <col min="15873" max="15873" width="24.85546875" style="74" customWidth="1"/>
    <col min="15874" max="15874" width="120.42578125" style="74" customWidth="1"/>
    <col min="15875" max="15875" width="66.42578125" style="74" customWidth="1"/>
    <col min="15876" max="15876" width="106.28515625" style="74" customWidth="1"/>
    <col min="15877" max="15877" width="15.42578125" style="74" customWidth="1"/>
    <col min="15878" max="15878" width="34.85546875" style="74" customWidth="1"/>
    <col min="15879" max="15879" width="47.42578125" style="74" customWidth="1"/>
    <col min="15880" max="15884" width="26.140625" style="74" customWidth="1"/>
    <col min="15885" max="15885" width="28.85546875" style="74" customWidth="1"/>
    <col min="15886" max="16124" width="11.42578125" style="74"/>
    <col min="16125" max="16125" width="34.42578125" style="74" customWidth="1"/>
    <col min="16126" max="16126" width="33.140625" style="74" customWidth="1"/>
    <col min="16127" max="16127" width="80.42578125" style="74" customWidth="1"/>
    <col min="16128" max="16128" width="14.85546875" style="74" customWidth="1"/>
    <col min="16129" max="16129" width="24.85546875" style="74" customWidth="1"/>
    <col min="16130" max="16130" width="120.42578125" style="74" customWidth="1"/>
    <col min="16131" max="16131" width="66.42578125" style="74" customWidth="1"/>
    <col min="16132" max="16132" width="106.28515625" style="74" customWidth="1"/>
    <col min="16133" max="16133" width="15.42578125" style="74" customWidth="1"/>
    <col min="16134" max="16134" width="34.85546875" style="74" customWidth="1"/>
    <col min="16135" max="16135" width="47.42578125" style="74" customWidth="1"/>
    <col min="16136" max="16140" width="26.140625" style="74" customWidth="1"/>
    <col min="16141" max="16141" width="28.85546875" style="74" customWidth="1"/>
    <col min="16142" max="16380" width="11.42578125" style="74"/>
    <col min="16381" max="16384" width="11.42578125" style="74" customWidth="1"/>
  </cols>
  <sheetData>
    <row r="1" spans="1:252" ht="23.25" customHeight="1" x14ac:dyDescent="0.25">
      <c r="A1" s="256"/>
      <c r="B1" s="256" t="s">
        <v>331</v>
      </c>
      <c r="C1" s="256"/>
      <c r="D1" s="256"/>
      <c r="E1" s="256"/>
      <c r="F1" s="256"/>
      <c r="G1" s="256"/>
      <c r="H1" s="256"/>
      <c r="I1" s="256"/>
      <c r="J1" s="258"/>
      <c r="K1" s="258"/>
      <c r="L1" s="259"/>
      <c r="M1" s="260"/>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c r="DO1" s="125"/>
      <c r="DP1" s="125"/>
      <c r="DQ1" s="125"/>
      <c r="DR1" s="125"/>
      <c r="DS1" s="125"/>
      <c r="DT1" s="125"/>
      <c r="DU1" s="125"/>
      <c r="DV1" s="125"/>
      <c r="DW1" s="125"/>
      <c r="DX1" s="125"/>
      <c r="DY1" s="125"/>
      <c r="DZ1" s="125"/>
      <c r="EA1" s="125"/>
      <c r="EB1" s="125"/>
      <c r="EC1" s="125"/>
      <c r="ED1" s="125"/>
      <c r="EE1" s="125"/>
      <c r="EF1" s="125"/>
      <c r="EG1" s="125"/>
      <c r="EH1" s="125"/>
      <c r="EI1" s="125"/>
      <c r="EJ1" s="125"/>
      <c r="EK1" s="125"/>
      <c r="EL1" s="125"/>
      <c r="EM1" s="125"/>
      <c r="EN1" s="125"/>
      <c r="EO1" s="125"/>
      <c r="EP1" s="125"/>
      <c r="EQ1" s="125"/>
      <c r="ER1" s="125"/>
      <c r="ES1" s="125"/>
      <c r="ET1" s="125"/>
      <c r="EU1" s="125"/>
      <c r="EV1" s="125"/>
      <c r="EW1" s="125"/>
      <c r="EX1" s="125"/>
      <c r="EY1" s="125"/>
      <c r="EZ1" s="125"/>
      <c r="FA1" s="125"/>
      <c r="FB1" s="125"/>
      <c r="FC1" s="125"/>
      <c r="FD1" s="125"/>
      <c r="FE1" s="125"/>
      <c r="FF1" s="125"/>
      <c r="FG1" s="125"/>
      <c r="FH1" s="125"/>
      <c r="FI1" s="125"/>
      <c r="FJ1" s="125"/>
      <c r="FK1" s="125"/>
      <c r="FL1" s="125"/>
      <c r="FM1" s="125"/>
      <c r="FN1" s="125"/>
      <c r="FO1" s="125"/>
      <c r="FP1" s="125"/>
      <c r="FQ1" s="125"/>
      <c r="FR1" s="125"/>
      <c r="FS1" s="125"/>
      <c r="FT1" s="125"/>
      <c r="FU1" s="125"/>
      <c r="FV1" s="125"/>
      <c r="FW1" s="125"/>
      <c r="FX1" s="125"/>
      <c r="FY1" s="125"/>
      <c r="FZ1" s="125"/>
      <c r="GA1" s="125"/>
      <c r="GB1" s="125"/>
      <c r="GC1" s="125"/>
      <c r="GD1" s="125"/>
      <c r="GE1" s="125"/>
      <c r="GF1" s="125"/>
      <c r="GG1" s="125"/>
      <c r="GH1" s="125"/>
      <c r="GI1" s="125"/>
      <c r="GJ1" s="125"/>
      <c r="GK1" s="125"/>
      <c r="GL1" s="125"/>
      <c r="GM1" s="125"/>
      <c r="GN1" s="125"/>
      <c r="GO1" s="125"/>
      <c r="GP1" s="125"/>
      <c r="GQ1" s="125"/>
      <c r="GR1" s="125"/>
      <c r="GS1" s="125"/>
      <c r="GT1" s="125"/>
      <c r="GU1" s="125"/>
      <c r="GV1" s="125"/>
      <c r="GW1" s="125"/>
      <c r="GX1" s="125"/>
      <c r="GY1" s="125"/>
      <c r="GZ1" s="125"/>
      <c r="HA1" s="125"/>
      <c r="HB1" s="125"/>
      <c r="HC1" s="125"/>
      <c r="HD1" s="125"/>
      <c r="HE1" s="125"/>
      <c r="HF1" s="125"/>
      <c r="HG1" s="125"/>
      <c r="HH1" s="125"/>
      <c r="HI1" s="125"/>
      <c r="HJ1" s="125"/>
      <c r="HK1" s="125"/>
      <c r="HL1" s="125"/>
      <c r="HM1" s="125"/>
      <c r="HN1" s="125"/>
      <c r="HO1" s="125"/>
      <c r="HP1" s="125"/>
      <c r="HQ1" s="125"/>
      <c r="HR1" s="125"/>
      <c r="HS1" s="125"/>
      <c r="HT1" s="125"/>
      <c r="HU1" s="125"/>
      <c r="HV1" s="125"/>
      <c r="HW1" s="125"/>
      <c r="HX1" s="125"/>
      <c r="HY1" s="125"/>
      <c r="HZ1" s="125"/>
      <c r="IA1" s="125"/>
      <c r="IB1" s="125"/>
      <c r="IC1" s="125"/>
      <c r="ID1" s="125"/>
      <c r="IE1" s="125"/>
      <c r="IF1" s="125"/>
      <c r="IG1" s="125"/>
      <c r="IH1" s="125"/>
      <c r="II1" s="125"/>
      <c r="IJ1" s="125"/>
      <c r="IK1" s="125"/>
      <c r="IL1" s="125"/>
      <c r="IM1" s="125"/>
      <c r="IN1" s="125"/>
      <c r="IO1" s="125"/>
      <c r="IP1" s="125"/>
      <c r="IQ1" s="125"/>
      <c r="IR1" s="125"/>
    </row>
    <row r="2" spans="1:252" ht="32.25" customHeight="1" x14ac:dyDescent="0.25">
      <c r="A2" s="257"/>
      <c r="B2" s="261"/>
      <c r="C2" s="261"/>
      <c r="D2" s="261"/>
      <c r="E2" s="261"/>
      <c r="F2" s="261"/>
      <c r="G2" s="261"/>
      <c r="H2" s="261"/>
      <c r="I2" s="257"/>
      <c r="J2" s="262"/>
      <c r="K2" s="262"/>
      <c r="L2" s="263"/>
      <c r="M2" s="264"/>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5"/>
      <c r="AT2" s="125"/>
      <c r="AU2" s="125"/>
      <c r="AV2" s="125"/>
      <c r="AW2" s="125"/>
      <c r="AX2" s="125"/>
      <c r="AY2" s="125"/>
      <c r="AZ2" s="125"/>
      <c r="BA2" s="125"/>
      <c r="BB2" s="125"/>
      <c r="BC2" s="125"/>
      <c r="BD2" s="125"/>
      <c r="BE2" s="125"/>
      <c r="BF2" s="125"/>
      <c r="BG2" s="125"/>
      <c r="BH2" s="125"/>
      <c r="BI2" s="125"/>
      <c r="BJ2" s="125"/>
      <c r="BK2" s="125"/>
      <c r="BL2" s="125"/>
      <c r="BM2" s="125"/>
      <c r="BN2" s="125"/>
      <c r="BO2" s="125"/>
      <c r="BP2" s="125"/>
      <c r="BQ2" s="125"/>
      <c r="BR2" s="125"/>
      <c r="BS2" s="125"/>
      <c r="BT2" s="125"/>
      <c r="BU2" s="125"/>
      <c r="BV2" s="125"/>
      <c r="BW2" s="125"/>
      <c r="BX2" s="125"/>
      <c r="BY2" s="125"/>
      <c r="BZ2" s="125"/>
      <c r="CA2" s="125"/>
      <c r="CB2" s="125"/>
      <c r="CC2" s="125"/>
      <c r="CD2" s="125"/>
      <c r="CE2" s="125"/>
      <c r="CF2" s="125"/>
      <c r="CG2" s="125"/>
      <c r="CH2" s="125"/>
      <c r="CI2" s="125"/>
      <c r="CJ2" s="125"/>
      <c r="CK2" s="125"/>
      <c r="CL2" s="125"/>
      <c r="CM2" s="125"/>
      <c r="CN2" s="125"/>
      <c r="CO2" s="125"/>
      <c r="CP2" s="125"/>
      <c r="CQ2" s="125"/>
      <c r="CR2" s="125"/>
      <c r="CS2" s="125"/>
      <c r="CT2" s="125"/>
      <c r="CU2" s="125"/>
      <c r="CV2" s="125"/>
      <c r="CW2" s="125"/>
      <c r="CX2" s="125"/>
      <c r="CY2" s="125"/>
      <c r="CZ2" s="125"/>
      <c r="DA2" s="125"/>
      <c r="DB2" s="125"/>
      <c r="DC2" s="125"/>
      <c r="DD2" s="125"/>
      <c r="DE2" s="125"/>
      <c r="DF2" s="125"/>
      <c r="DG2" s="125"/>
      <c r="DH2" s="125"/>
      <c r="DI2" s="125"/>
      <c r="DJ2" s="125"/>
      <c r="DK2" s="125"/>
      <c r="DL2" s="125"/>
      <c r="DM2" s="125"/>
      <c r="DN2" s="125"/>
      <c r="DO2" s="125"/>
      <c r="DP2" s="125"/>
      <c r="DQ2" s="125"/>
      <c r="DR2" s="125"/>
      <c r="DS2" s="125"/>
      <c r="DT2" s="125"/>
      <c r="DU2" s="125"/>
      <c r="DV2" s="125"/>
      <c r="DW2" s="125"/>
      <c r="DX2" s="125"/>
      <c r="DY2" s="125"/>
      <c r="DZ2" s="125"/>
      <c r="EA2" s="125"/>
      <c r="EB2" s="125"/>
      <c r="EC2" s="125"/>
      <c r="ED2" s="125"/>
      <c r="EE2" s="125"/>
      <c r="EF2" s="125"/>
      <c r="EG2" s="125"/>
      <c r="EH2" s="125"/>
      <c r="EI2" s="125"/>
      <c r="EJ2" s="125"/>
      <c r="EK2" s="125"/>
      <c r="EL2" s="125"/>
      <c r="EM2" s="125"/>
      <c r="EN2" s="125"/>
      <c r="EO2" s="125"/>
      <c r="EP2" s="125"/>
      <c r="EQ2" s="125"/>
      <c r="ER2" s="125"/>
      <c r="ES2" s="125"/>
      <c r="ET2" s="125"/>
      <c r="EU2" s="125"/>
      <c r="EV2" s="125"/>
      <c r="EW2" s="125"/>
      <c r="EX2" s="125"/>
      <c r="EY2" s="125"/>
      <c r="EZ2" s="125"/>
      <c r="FA2" s="125"/>
      <c r="FB2" s="125"/>
      <c r="FC2" s="125"/>
      <c r="FD2" s="125"/>
      <c r="FE2" s="125"/>
      <c r="FF2" s="125"/>
      <c r="FG2" s="125"/>
      <c r="FH2" s="125"/>
      <c r="FI2" s="125"/>
      <c r="FJ2" s="125"/>
      <c r="FK2" s="125"/>
      <c r="FL2" s="125"/>
      <c r="FM2" s="125"/>
      <c r="FN2" s="125"/>
      <c r="FO2" s="125"/>
      <c r="FP2" s="125"/>
      <c r="FQ2" s="125"/>
      <c r="FR2" s="125"/>
      <c r="FS2" s="125"/>
      <c r="FT2" s="125"/>
      <c r="FU2" s="125"/>
      <c r="FV2" s="125"/>
      <c r="FW2" s="125"/>
      <c r="FX2" s="125"/>
      <c r="FY2" s="125"/>
      <c r="FZ2" s="125"/>
      <c r="GA2" s="125"/>
      <c r="GB2" s="125"/>
      <c r="GC2" s="125"/>
      <c r="GD2" s="125"/>
      <c r="GE2" s="125"/>
      <c r="GF2" s="125"/>
      <c r="GG2" s="125"/>
      <c r="GH2" s="125"/>
      <c r="GI2" s="125"/>
      <c r="GJ2" s="125"/>
      <c r="GK2" s="125"/>
      <c r="GL2" s="125"/>
      <c r="GM2" s="125"/>
      <c r="GN2" s="125"/>
      <c r="GO2" s="125"/>
      <c r="GP2" s="125"/>
      <c r="GQ2" s="125"/>
      <c r="GR2" s="125"/>
      <c r="GS2" s="125"/>
      <c r="GT2" s="125"/>
      <c r="GU2" s="125"/>
      <c r="GV2" s="125"/>
      <c r="GW2" s="125"/>
      <c r="GX2" s="125"/>
      <c r="GY2" s="125"/>
      <c r="GZ2" s="125"/>
      <c r="HA2" s="125"/>
      <c r="HB2" s="125"/>
      <c r="HC2" s="125"/>
      <c r="HD2" s="125"/>
      <c r="HE2" s="125"/>
      <c r="HF2" s="125"/>
      <c r="HG2" s="125"/>
      <c r="HH2" s="125"/>
      <c r="HI2" s="125"/>
      <c r="HJ2" s="125"/>
      <c r="HK2" s="125"/>
      <c r="HL2" s="125"/>
      <c r="HM2" s="125"/>
      <c r="HN2" s="125"/>
      <c r="HO2" s="125"/>
      <c r="HP2" s="125"/>
      <c r="HQ2" s="125"/>
      <c r="HR2" s="125"/>
      <c r="HS2" s="125"/>
      <c r="HT2" s="125"/>
      <c r="HU2" s="125"/>
      <c r="HV2" s="125"/>
      <c r="HW2" s="125"/>
      <c r="HX2" s="125"/>
      <c r="HY2" s="125"/>
      <c r="HZ2" s="125"/>
      <c r="IA2" s="125"/>
      <c r="IB2" s="125"/>
      <c r="IC2" s="125"/>
      <c r="ID2" s="125"/>
      <c r="IE2" s="125"/>
      <c r="IF2" s="125"/>
      <c r="IG2" s="125"/>
      <c r="IH2" s="125"/>
      <c r="II2" s="125"/>
      <c r="IJ2" s="125"/>
      <c r="IK2" s="125"/>
      <c r="IL2" s="125"/>
      <c r="IM2" s="125"/>
      <c r="IN2" s="125"/>
      <c r="IO2" s="125"/>
      <c r="IP2" s="125"/>
      <c r="IQ2" s="125"/>
      <c r="IR2" s="125"/>
    </row>
    <row r="3" spans="1:252" ht="51" customHeight="1" x14ac:dyDescent="0.25">
      <c r="A3" s="257"/>
      <c r="B3" s="257" t="s">
        <v>313</v>
      </c>
      <c r="C3" s="257"/>
      <c r="D3" s="257"/>
      <c r="E3" s="257"/>
      <c r="F3" s="257"/>
      <c r="G3" s="257"/>
      <c r="H3" s="257"/>
      <c r="I3" s="257"/>
      <c r="J3" s="257"/>
      <c r="K3" s="262"/>
      <c r="L3" s="263"/>
      <c r="M3" s="264"/>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c r="DO3" s="125"/>
      <c r="DP3" s="125"/>
      <c r="DQ3" s="125"/>
      <c r="DR3" s="125"/>
      <c r="DS3" s="125"/>
      <c r="DT3" s="125"/>
      <c r="DU3" s="125"/>
      <c r="DV3" s="125"/>
      <c r="DW3" s="125"/>
      <c r="DX3" s="125"/>
      <c r="DY3" s="125"/>
      <c r="DZ3" s="125"/>
      <c r="EA3" s="125"/>
      <c r="EB3" s="125"/>
      <c r="EC3" s="125"/>
      <c r="ED3" s="125"/>
      <c r="EE3" s="125"/>
      <c r="EF3" s="125"/>
      <c r="EG3" s="125"/>
      <c r="EH3" s="125"/>
      <c r="EI3" s="125"/>
      <c r="EJ3" s="125"/>
      <c r="EK3" s="125"/>
      <c r="EL3" s="125"/>
      <c r="EM3" s="125"/>
      <c r="EN3" s="125"/>
      <c r="EO3" s="125"/>
      <c r="EP3" s="125"/>
      <c r="EQ3" s="125"/>
      <c r="ER3" s="125"/>
      <c r="ES3" s="125"/>
      <c r="ET3" s="125"/>
      <c r="EU3" s="125"/>
      <c r="EV3" s="125"/>
      <c r="EW3" s="125"/>
      <c r="EX3" s="125"/>
      <c r="EY3" s="125"/>
      <c r="EZ3" s="125"/>
      <c r="FA3" s="125"/>
      <c r="FB3" s="125"/>
      <c r="FC3" s="125"/>
      <c r="FD3" s="125"/>
      <c r="FE3" s="125"/>
      <c r="FF3" s="125"/>
      <c r="FG3" s="125"/>
      <c r="FH3" s="125"/>
      <c r="FI3" s="125"/>
      <c r="FJ3" s="125"/>
      <c r="FK3" s="125"/>
      <c r="FL3" s="125"/>
      <c r="FM3" s="125"/>
      <c r="FN3" s="125"/>
      <c r="FO3" s="125"/>
      <c r="FP3" s="125"/>
      <c r="FQ3" s="125"/>
      <c r="FR3" s="125"/>
      <c r="FS3" s="125"/>
      <c r="FT3" s="125"/>
      <c r="FU3" s="125"/>
      <c r="FV3" s="125"/>
      <c r="FW3" s="125"/>
      <c r="FX3" s="125"/>
      <c r="FY3" s="125"/>
      <c r="FZ3" s="125"/>
      <c r="GA3" s="125"/>
      <c r="GB3" s="125"/>
      <c r="GC3" s="125"/>
      <c r="GD3" s="125"/>
      <c r="GE3" s="125"/>
      <c r="GF3" s="125"/>
      <c r="GG3" s="125"/>
      <c r="GH3" s="125"/>
      <c r="GI3" s="125"/>
      <c r="GJ3" s="125"/>
      <c r="GK3" s="125"/>
      <c r="GL3" s="125"/>
      <c r="GM3" s="125"/>
      <c r="GN3" s="125"/>
      <c r="GO3" s="125"/>
      <c r="GP3" s="125"/>
      <c r="GQ3" s="125"/>
      <c r="GR3" s="125"/>
      <c r="GS3" s="125"/>
      <c r="GT3" s="125"/>
      <c r="GU3" s="125"/>
      <c r="GV3" s="125"/>
      <c r="GW3" s="125"/>
      <c r="GX3" s="125"/>
      <c r="GY3" s="125"/>
      <c r="GZ3" s="125"/>
      <c r="HA3" s="125"/>
      <c r="HB3" s="125"/>
      <c r="HC3" s="125"/>
      <c r="HD3" s="125"/>
      <c r="HE3" s="125"/>
      <c r="HF3" s="125"/>
      <c r="HG3" s="125"/>
      <c r="HH3" s="125"/>
      <c r="HI3" s="125"/>
      <c r="HJ3" s="125"/>
      <c r="HK3" s="125"/>
      <c r="HL3" s="125"/>
      <c r="HM3" s="125"/>
      <c r="HN3" s="125"/>
      <c r="HO3" s="125"/>
      <c r="HP3" s="125"/>
      <c r="HQ3" s="125"/>
      <c r="HR3" s="125"/>
      <c r="HS3" s="125"/>
      <c r="HT3" s="125"/>
      <c r="HU3" s="125"/>
      <c r="HV3" s="125"/>
      <c r="HW3" s="125"/>
      <c r="HX3" s="125"/>
      <c r="HY3" s="125"/>
      <c r="HZ3" s="125"/>
      <c r="IA3" s="125"/>
      <c r="IB3" s="125"/>
      <c r="IC3" s="125"/>
      <c r="ID3" s="125"/>
      <c r="IE3" s="125"/>
      <c r="IF3" s="125"/>
      <c r="IG3" s="125"/>
      <c r="IH3" s="125"/>
      <c r="II3" s="125"/>
      <c r="IJ3" s="125"/>
      <c r="IK3" s="125"/>
      <c r="IL3" s="125"/>
      <c r="IM3" s="125"/>
      <c r="IN3" s="125"/>
      <c r="IO3" s="125"/>
      <c r="IP3" s="125"/>
      <c r="IQ3" s="125"/>
      <c r="IR3" s="125"/>
    </row>
    <row r="4" spans="1:252" x14ac:dyDescent="0.25">
      <c r="A4" s="265"/>
      <c r="B4" s="265"/>
      <c r="C4" s="265"/>
      <c r="D4" s="265"/>
      <c r="E4" s="265"/>
      <c r="F4" s="265"/>
      <c r="G4" s="265"/>
      <c r="H4" s="126"/>
      <c r="I4" s="126"/>
      <c r="J4" s="126"/>
      <c r="K4" s="126"/>
      <c r="L4" s="126"/>
    </row>
    <row r="5" spans="1:252" x14ac:dyDescent="0.25">
      <c r="A5" s="127" t="s">
        <v>5</v>
      </c>
      <c r="B5" s="251">
        <v>44581</v>
      </c>
    </row>
    <row r="6" spans="1:252" x14ac:dyDescent="0.25">
      <c r="A6" s="266" t="s">
        <v>212</v>
      </c>
      <c r="B6" s="267"/>
      <c r="C6" s="267"/>
      <c r="D6" s="267"/>
      <c r="E6" s="267"/>
      <c r="F6" s="267"/>
      <c r="G6" s="267"/>
      <c r="H6" s="267"/>
      <c r="I6" s="267"/>
      <c r="J6" s="118"/>
      <c r="K6" s="118"/>
      <c r="L6" s="118"/>
      <c r="O6" s="128"/>
    </row>
    <row r="7" spans="1:252" ht="18.75" thickBot="1" x14ac:dyDescent="0.3">
      <c r="H7" s="129" t="s">
        <v>213</v>
      </c>
      <c r="I7" s="130" t="s">
        <v>204</v>
      </c>
      <c r="J7" s="130" t="s">
        <v>214</v>
      </c>
      <c r="K7"/>
      <c r="L7"/>
    </row>
    <row r="8" spans="1:252" ht="18" customHeight="1" x14ac:dyDescent="0.25">
      <c r="A8" s="269" t="s">
        <v>6</v>
      </c>
      <c r="B8" s="271" t="s">
        <v>215</v>
      </c>
      <c r="C8" s="271" t="s">
        <v>8</v>
      </c>
      <c r="D8" s="271"/>
      <c r="E8" s="271" t="s">
        <v>216</v>
      </c>
      <c r="F8" s="271"/>
      <c r="G8" s="271"/>
      <c r="H8" s="271" t="s">
        <v>217</v>
      </c>
      <c r="I8" s="271" t="s">
        <v>218</v>
      </c>
      <c r="J8" s="271" t="s">
        <v>219</v>
      </c>
      <c r="K8" s="271" t="s">
        <v>220</v>
      </c>
      <c r="L8" s="271" t="s">
        <v>221</v>
      </c>
      <c r="M8" s="273" t="s">
        <v>9</v>
      </c>
    </row>
    <row r="9" spans="1:252" x14ac:dyDescent="0.25">
      <c r="A9" s="270"/>
      <c r="B9" s="272"/>
      <c r="C9" s="272"/>
      <c r="D9" s="272"/>
      <c r="E9" s="272"/>
      <c r="F9" s="272"/>
      <c r="G9" s="272"/>
      <c r="H9" s="272"/>
      <c r="I9" s="272"/>
      <c r="J9" s="272"/>
      <c r="K9" s="272"/>
      <c r="L9" s="272"/>
      <c r="M9" s="274"/>
    </row>
    <row r="10" spans="1:252" x14ac:dyDescent="0.25">
      <c r="A10" s="270"/>
      <c r="B10" s="272"/>
      <c r="C10" s="219" t="s">
        <v>222</v>
      </c>
      <c r="D10" s="219" t="s">
        <v>223</v>
      </c>
      <c r="E10" s="272"/>
      <c r="F10" s="272"/>
      <c r="G10" s="272"/>
      <c r="H10" s="272"/>
      <c r="I10" s="272"/>
      <c r="J10" s="272"/>
      <c r="K10" s="272"/>
      <c r="L10" s="272"/>
      <c r="M10" s="274"/>
    </row>
    <row r="11" spans="1:252" ht="164.25" customHeight="1" x14ac:dyDescent="0.25">
      <c r="A11" s="131" t="s">
        <v>224</v>
      </c>
      <c r="B11" s="220" t="s">
        <v>272</v>
      </c>
      <c r="C11" s="221" t="s">
        <v>288</v>
      </c>
      <c r="D11" s="221" t="s">
        <v>289</v>
      </c>
      <c r="E11" s="268" t="s">
        <v>290</v>
      </c>
      <c r="F11" s="268"/>
      <c r="G11" s="268"/>
      <c r="H11" s="222" t="s">
        <v>204</v>
      </c>
      <c r="I11" s="222" t="s">
        <v>204</v>
      </c>
      <c r="J11" s="222" t="s">
        <v>204</v>
      </c>
      <c r="K11" s="222" t="s">
        <v>204</v>
      </c>
      <c r="L11" s="164" t="s">
        <v>349</v>
      </c>
      <c r="M11" s="223" t="s">
        <v>265</v>
      </c>
    </row>
    <row r="12" spans="1:252" ht="216" customHeight="1" x14ac:dyDescent="0.25">
      <c r="A12" s="131" t="s">
        <v>225</v>
      </c>
      <c r="B12" s="220" t="s">
        <v>275</v>
      </c>
      <c r="C12" s="221" t="s">
        <v>291</v>
      </c>
      <c r="D12" s="221" t="s">
        <v>292</v>
      </c>
      <c r="E12" s="268" t="s">
        <v>290</v>
      </c>
      <c r="F12" s="268"/>
      <c r="G12" s="268"/>
      <c r="H12" s="222" t="s">
        <v>204</v>
      </c>
      <c r="I12" s="222" t="s">
        <v>204</v>
      </c>
      <c r="J12" s="222" t="s">
        <v>204</v>
      </c>
      <c r="K12" s="222" t="s">
        <v>204</v>
      </c>
      <c r="L12" s="164" t="s">
        <v>332</v>
      </c>
      <c r="M12" s="223" t="s">
        <v>265</v>
      </c>
    </row>
    <row r="13" spans="1:252" ht="216" customHeight="1" x14ac:dyDescent="0.25">
      <c r="A13" s="131" t="s">
        <v>226</v>
      </c>
      <c r="B13" s="220" t="s">
        <v>276</v>
      </c>
      <c r="C13" s="221" t="s">
        <v>293</v>
      </c>
      <c r="D13" s="221"/>
      <c r="E13" s="268" t="s">
        <v>294</v>
      </c>
      <c r="F13" s="268"/>
      <c r="G13" s="268"/>
      <c r="H13" s="222" t="s">
        <v>204</v>
      </c>
      <c r="I13" s="222" t="s">
        <v>204</v>
      </c>
      <c r="J13" s="222" t="s">
        <v>204</v>
      </c>
      <c r="K13" s="222" t="s">
        <v>204</v>
      </c>
      <c r="L13" s="164" t="s">
        <v>295</v>
      </c>
      <c r="M13" s="223" t="s">
        <v>265</v>
      </c>
    </row>
    <row r="14" spans="1:252" ht="72" x14ac:dyDescent="0.25">
      <c r="A14" s="131" t="s">
        <v>227</v>
      </c>
      <c r="B14" s="242" t="s">
        <v>277</v>
      </c>
      <c r="C14" s="241" t="s">
        <v>296</v>
      </c>
      <c r="D14" s="241"/>
      <c r="E14" s="268" t="s">
        <v>297</v>
      </c>
      <c r="F14" s="268"/>
      <c r="G14" s="268"/>
      <c r="H14" s="222" t="s">
        <v>204</v>
      </c>
      <c r="I14" s="222" t="s">
        <v>204</v>
      </c>
      <c r="J14" s="222" t="s">
        <v>204</v>
      </c>
      <c r="K14" s="222" t="s">
        <v>204</v>
      </c>
      <c r="L14" s="164" t="s">
        <v>298</v>
      </c>
      <c r="M14" s="223" t="s">
        <v>265</v>
      </c>
    </row>
    <row r="15" spans="1:252" ht="270" x14ac:dyDescent="0.25">
      <c r="A15" s="131" t="s">
        <v>228</v>
      </c>
      <c r="B15" s="242" t="s">
        <v>282</v>
      </c>
      <c r="C15" s="241" t="s">
        <v>299</v>
      </c>
      <c r="D15" s="241"/>
      <c r="E15" s="268" t="s">
        <v>300</v>
      </c>
      <c r="F15" s="268"/>
      <c r="G15" s="268"/>
      <c r="H15" s="222" t="s">
        <v>204</v>
      </c>
      <c r="I15" s="222" t="s">
        <v>204</v>
      </c>
      <c r="J15" s="222" t="s">
        <v>204</v>
      </c>
      <c r="K15" s="222" t="s">
        <v>204</v>
      </c>
      <c r="L15" s="164" t="s">
        <v>335</v>
      </c>
      <c r="M15" s="223" t="s">
        <v>265</v>
      </c>
    </row>
    <row r="16" spans="1:252" ht="75.95" customHeight="1" x14ac:dyDescent="0.25">
      <c r="A16" s="131" t="s">
        <v>229</v>
      </c>
      <c r="B16" s="242" t="s">
        <v>283</v>
      </c>
      <c r="C16" s="241" t="s">
        <v>301</v>
      </c>
      <c r="D16" s="241"/>
      <c r="E16" s="268" t="s">
        <v>302</v>
      </c>
      <c r="F16" s="268"/>
      <c r="G16" s="268"/>
      <c r="H16" s="222" t="s">
        <v>204</v>
      </c>
      <c r="I16" s="222" t="s">
        <v>204</v>
      </c>
      <c r="J16" s="222" t="s">
        <v>204</v>
      </c>
      <c r="K16" s="222" t="s">
        <v>204</v>
      </c>
      <c r="L16" s="164" t="s">
        <v>333</v>
      </c>
      <c r="M16" s="223" t="s">
        <v>265</v>
      </c>
    </row>
    <row r="17" spans="1:252" ht="72" x14ac:dyDescent="0.25">
      <c r="A17" s="131" t="s">
        <v>273</v>
      </c>
      <c r="B17" s="252" t="s">
        <v>284</v>
      </c>
      <c r="C17" s="241" t="s">
        <v>305</v>
      </c>
      <c r="D17" s="241"/>
      <c r="E17" s="268" t="s">
        <v>303</v>
      </c>
      <c r="F17" s="268"/>
      <c r="G17" s="268"/>
      <c r="H17" s="222" t="s">
        <v>204</v>
      </c>
      <c r="I17" s="222" t="s">
        <v>204</v>
      </c>
      <c r="J17" s="222" t="s">
        <v>204</v>
      </c>
      <c r="K17" s="222" t="s">
        <v>204</v>
      </c>
      <c r="L17" s="164" t="s">
        <v>335</v>
      </c>
      <c r="M17" s="223" t="s">
        <v>265</v>
      </c>
    </row>
    <row r="18" spans="1:252" ht="72" x14ac:dyDescent="0.25">
      <c r="A18" s="131" t="s">
        <v>274</v>
      </c>
      <c r="B18" s="252" t="s">
        <v>285</v>
      </c>
      <c r="C18" s="241" t="s">
        <v>304</v>
      </c>
      <c r="D18" s="241"/>
      <c r="E18" s="268" t="s">
        <v>306</v>
      </c>
      <c r="F18" s="268"/>
      <c r="G18" s="268"/>
      <c r="H18" s="222" t="s">
        <v>204</v>
      </c>
      <c r="I18" s="222" t="s">
        <v>204</v>
      </c>
      <c r="J18" s="222" t="s">
        <v>204</v>
      </c>
      <c r="K18" s="222" t="s">
        <v>204</v>
      </c>
      <c r="L18" s="164" t="s">
        <v>341</v>
      </c>
      <c r="M18" s="223" t="s">
        <v>265</v>
      </c>
    </row>
    <row r="19" spans="1:252" ht="54" customHeight="1" x14ac:dyDescent="0.25">
      <c r="A19" s="131" t="s">
        <v>278</v>
      </c>
      <c r="B19" s="242" t="s">
        <v>286</v>
      </c>
      <c r="C19" s="241" t="s">
        <v>307</v>
      </c>
      <c r="D19" s="241"/>
      <c r="E19" s="268" t="s">
        <v>308</v>
      </c>
      <c r="F19" s="268"/>
      <c r="G19" s="268"/>
      <c r="H19" s="222" t="s">
        <v>204</v>
      </c>
      <c r="I19" s="222" t="s">
        <v>204</v>
      </c>
      <c r="J19" s="222" t="s">
        <v>204</v>
      </c>
      <c r="K19" s="222" t="s">
        <v>204</v>
      </c>
      <c r="L19" s="164" t="s">
        <v>334</v>
      </c>
      <c r="M19" s="223" t="s">
        <v>265</v>
      </c>
    </row>
    <row r="20" spans="1:252" ht="234" customHeight="1" x14ac:dyDescent="0.25">
      <c r="A20" s="131" t="s">
        <v>279</v>
      </c>
      <c r="B20" s="242" t="s">
        <v>287</v>
      </c>
      <c r="C20" s="241" t="s">
        <v>309</v>
      </c>
      <c r="D20" s="241" t="s">
        <v>310</v>
      </c>
      <c r="E20" s="268" t="s">
        <v>311</v>
      </c>
      <c r="F20" s="268"/>
      <c r="G20" s="268"/>
      <c r="H20" s="222" t="s">
        <v>204</v>
      </c>
      <c r="I20" s="222" t="s">
        <v>204</v>
      </c>
      <c r="J20" s="222" t="s">
        <v>204</v>
      </c>
      <c r="K20" s="222" t="s">
        <v>204</v>
      </c>
      <c r="L20" s="164" t="s">
        <v>312</v>
      </c>
      <c r="M20" s="223" t="s">
        <v>265</v>
      </c>
    </row>
    <row r="21" spans="1:252" ht="234" customHeight="1" x14ac:dyDescent="0.25">
      <c r="A21" s="131" t="s">
        <v>280</v>
      </c>
      <c r="B21" s="252" t="s">
        <v>369</v>
      </c>
      <c r="C21" s="253" t="s">
        <v>309</v>
      </c>
      <c r="D21" s="253" t="s">
        <v>310</v>
      </c>
      <c r="E21" s="268" t="s">
        <v>368</v>
      </c>
      <c r="F21" s="268"/>
      <c r="G21" s="268"/>
      <c r="H21" s="222" t="s">
        <v>204</v>
      </c>
      <c r="I21" s="222" t="s">
        <v>204</v>
      </c>
      <c r="J21" s="222" t="s">
        <v>204</v>
      </c>
      <c r="K21" s="222" t="s">
        <v>204</v>
      </c>
      <c r="L21" s="164" t="s">
        <v>335</v>
      </c>
      <c r="M21" s="223" t="s">
        <v>265</v>
      </c>
    </row>
    <row r="22" spans="1:252" ht="234" customHeight="1" x14ac:dyDescent="0.25">
      <c r="A22" s="131" t="s">
        <v>281</v>
      </c>
      <c r="B22" s="252" t="s">
        <v>370</v>
      </c>
      <c r="C22" s="253" t="s">
        <v>309</v>
      </c>
      <c r="D22" s="253" t="s">
        <v>310</v>
      </c>
      <c r="E22" s="268" t="s">
        <v>368</v>
      </c>
      <c r="F22" s="268"/>
      <c r="G22" s="268"/>
      <c r="H22" s="222" t="s">
        <v>204</v>
      </c>
      <c r="I22" s="222" t="s">
        <v>204</v>
      </c>
      <c r="J22" s="222" t="s">
        <v>204</v>
      </c>
      <c r="K22" s="222" t="s">
        <v>204</v>
      </c>
      <c r="L22" s="164" t="s">
        <v>333</v>
      </c>
      <c r="M22" s="223" t="s">
        <v>265</v>
      </c>
    </row>
    <row r="23" spans="1:252" s="133" customFormat="1" ht="168.95" customHeight="1" x14ac:dyDescent="0.25">
      <c r="A23" s="131" t="s">
        <v>365</v>
      </c>
      <c r="B23" s="252" t="s">
        <v>371</v>
      </c>
      <c r="C23" s="221" t="s">
        <v>366</v>
      </c>
      <c r="D23" s="221" t="s">
        <v>367</v>
      </c>
      <c r="E23" s="268" t="s">
        <v>368</v>
      </c>
      <c r="F23" s="268"/>
      <c r="G23" s="268"/>
      <c r="H23" s="222" t="s">
        <v>204</v>
      </c>
      <c r="I23" s="222" t="s">
        <v>204</v>
      </c>
      <c r="J23" s="132" t="s">
        <v>204</v>
      </c>
      <c r="K23" s="132" t="s">
        <v>204</v>
      </c>
      <c r="L23" s="164" t="s">
        <v>335</v>
      </c>
      <c r="M23" s="223" t="s">
        <v>265</v>
      </c>
      <c r="N23" s="74"/>
      <c r="O23" s="74"/>
      <c r="P23" s="74"/>
      <c r="Q23" s="74"/>
      <c r="R23" s="74"/>
      <c r="S23" s="74"/>
      <c r="T23" s="74"/>
      <c r="U23" s="74"/>
      <c r="V23" s="74"/>
      <c r="W23" s="74"/>
      <c r="X23" s="74"/>
      <c r="Y23" s="74"/>
      <c r="Z23" s="74"/>
      <c r="AA23" s="74"/>
      <c r="AB23" s="74"/>
      <c r="AC23" s="74"/>
      <c r="AD23" s="74"/>
      <c r="AE23" s="74"/>
      <c r="AF23" s="74"/>
      <c r="AG23" s="74"/>
      <c r="AH23" s="74"/>
      <c r="AI23" s="74"/>
      <c r="AJ23" s="74"/>
      <c r="AK23" s="74"/>
      <c r="AL23" s="74"/>
      <c r="AM23" s="74"/>
      <c r="AN23" s="74"/>
      <c r="AO23" s="74"/>
      <c r="AP23" s="74"/>
      <c r="AQ23" s="74"/>
      <c r="AR23" s="74"/>
      <c r="AS23" s="74"/>
      <c r="AT23" s="74"/>
      <c r="AU23" s="74"/>
      <c r="AV23" s="74"/>
      <c r="AW23" s="74"/>
      <c r="AX23" s="74"/>
      <c r="AY23" s="74"/>
      <c r="AZ23" s="74"/>
      <c r="BA23" s="74"/>
      <c r="BB23" s="74"/>
      <c r="BC23" s="74"/>
      <c r="BD23" s="74"/>
      <c r="BE23" s="74"/>
      <c r="BF23" s="74"/>
      <c r="BG23" s="74"/>
      <c r="BH23" s="74"/>
      <c r="BI23" s="74"/>
      <c r="BJ23" s="74"/>
      <c r="BK23" s="74"/>
      <c r="BL23" s="74"/>
      <c r="BM23" s="74"/>
      <c r="BN23" s="74"/>
      <c r="BO23" s="74"/>
      <c r="BP23" s="74"/>
      <c r="BQ23" s="74"/>
      <c r="BR23" s="74"/>
      <c r="BS23" s="74"/>
      <c r="BT23" s="74"/>
      <c r="BU23" s="74"/>
      <c r="BV23" s="74"/>
      <c r="BW23" s="74"/>
      <c r="BX23" s="74"/>
      <c r="BY23" s="74"/>
      <c r="BZ23" s="74"/>
      <c r="CA23" s="74"/>
      <c r="CB23" s="74"/>
      <c r="CC23" s="74"/>
      <c r="CD23" s="74"/>
      <c r="CE23" s="74"/>
      <c r="CF23" s="74"/>
      <c r="CG23" s="74"/>
      <c r="CH23" s="74"/>
      <c r="CI23" s="74"/>
      <c r="CJ23" s="74"/>
      <c r="CK23" s="74"/>
      <c r="CL23" s="74"/>
      <c r="CM23" s="74"/>
      <c r="CN23" s="74"/>
      <c r="CO23" s="74"/>
      <c r="CP23" s="74"/>
      <c r="CQ23" s="74"/>
      <c r="CR23" s="74"/>
      <c r="CS23" s="74"/>
      <c r="CT23" s="74"/>
      <c r="CU23" s="74"/>
      <c r="CV23" s="74"/>
      <c r="CW23" s="74"/>
      <c r="CX23" s="74"/>
      <c r="CY23" s="74"/>
      <c r="CZ23" s="74"/>
      <c r="DA23" s="74"/>
      <c r="DB23" s="74"/>
      <c r="DC23" s="74"/>
      <c r="DD23" s="74"/>
      <c r="DE23" s="74"/>
      <c r="DF23" s="74"/>
      <c r="DG23" s="74"/>
      <c r="DH23" s="74"/>
      <c r="DI23" s="74"/>
      <c r="DJ23" s="74"/>
      <c r="DK23" s="74"/>
      <c r="DL23" s="74"/>
      <c r="DM23" s="74"/>
      <c r="DN23" s="74"/>
      <c r="DO23" s="74"/>
      <c r="DP23" s="74"/>
      <c r="DQ23" s="74"/>
      <c r="DR23" s="74"/>
      <c r="DS23" s="74"/>
      <c r="DT23" s="74"/>
      <c r="DU23" s="74"/>
      <c r="DV23" s="74"/>
      <c r="DW23" s="74"/>
      <c r="DX23" s="74"/>
      <c r="DY23" s="74"/>
      <c r="DZ23" s="74"/>
      <c r="EA23" s="74"/>
      <c r="EB23" s="74"/>
      <c r="EC23" s="74"/>
      <c r="ED23" s="74"/>
      <c r="EE23" s="74"/>
      <c r="EF23" s="74"/>
      <c r="EG23" s="74"/>
      <c r="EH23" s="74"/>
      <c r="EI23" s="74"/>
      <c r="EJ23" s="74"/>
      <c r="EK23" s="74"/>
      <c r="EL23" s="74"/>
      <c r="EM23" s="74"/>
      <c r="EN23" s="74"/>
      <c r="EO23" s="74"/>
      <c r="EP23" s="74"/>
      <c r="EQ23" s="74"/>
      <c r="ER23" s="74"/>
      <c r="ES23" s="74"/>
      <c r="ET23" s="74"/>
      <c r="EU23" s="74"/>
      <c r="EV23" s="74"/>
      <c r="EW23" s="74"/>
      <c r="EX23" s="74"/>
      <c r="EY23" s="74"/>
      <c r="EZ23" s="74"/>
      <c r="FA23" s="74"/>
      <c r="FB23" s="74"/>
      <c r="FC23" s="74"/>
      <c r="FD23" s="74"/>
      <c r="FE23" s="74"/>
      <c r="FF23" s="74"/>
      <c r="FG23" s="74"/>
      <c r="FH23" s="74"/>
      <c r="FI23" s="74"/>
      <c r="FJ23" s="74"/>
      <c r="FK23" s="74"/>
      <c r="FL23" s="74"/>
      <c r="FM23" s="74"/>
      <c r="FN23" s="74"/>
      <c r="FO23" s="74"/>
      <c r="FP23" s="74"/>
      <c r="FQ23" s="74"/>
      <c r="FR23" s="74"/>
      <c r="FS23" s="74"/>
      <c r="FT23" s="74"/>
      <c r="FU23" s="74"/>
      <c r="FV23" s="74"/>
      <c r="FW23" s="74"/>
      <c r="FX23" s="74"/>
      <c r="FY23" s="74"/>
      <c r="FZ23" s="74"/>
      <c r="GA23" s="74"/>
      <c r="GB23" s="74"/>
      <c r="GC23" s="74"/>
      <c r="GD23" s="74"/>
      <c r="GE23" s="74"/>
      <c r="GF23" s="74"/>
      <c r="GG23" s="74"/>
      <c r="GH23" s="74"/>
      <c r="GI23" s="74"/>
      <c r="GJ23" s="74"/>
      <c r="GK23" s="74"/>
      <c r="GL23" s="74"/>
      <c r="GM23" s="74"/>
      <c r="GN23" s="74"/>
      <c r="GO23" s="74"/>
      <c r="GP23" s="74"/>
      <c r="GQ23" s="74"/>
      <c r="GR23" s="74"/>
      <c r="GS23" s="74"/>
      <c r="GT23" s="74"/>
      <c r="GU23" s="74"/>
      <c r="GV23" s="74"/>
      <c r="GW23" s="74"/>
      <c r="GX23" s="74"/>
      <c r="GY23" s="74"/>
      <c r="GZ23" s="74"/>
      <c r="HA23" s="74"/>
      <c r="HB23" s="74"/>
      <c r="HC23" s="74"/>
      <c r="HD23" s="74"/>
      <c r="HE23" s="74"/>
      <c r="HF23" s="74"/>
      <c r="HG23" s="74"/>
      <c r="HH23" s="74"/>
      <c r="HI23" s="74"/>
      <c r="HJ23" s="74"/>
      <c r="HK23" s="74"/>
      <c r="HL23" s="74"/>
      <c r="HM23" s="74"/>
      <c r="HN23" s="74"/>
      <c r="HO23" s="74"/>
      <c r="HP23" s="74"/>
      <c r="HQ23" s="74"/>
      <c r="HR23" s="74"/>
      <c r="HS23" s="74"/>
      <c r="HT23" s="74"/>
      <c r="HU23" s="74"/>
      <c r="HV23" s="74"/>
      <c r="HW23" s="74"/>
      <c r="HX23" s="74"/>
      <c r="HY23" s="74"/>
      <c r="HZ23" s="74"/>
      <c r="IA23" s="74"/>
      <c r="IB23" s="74"/>
      <c r="IC23" s="74"/>
      <c r="ID23" s="74"/>
      <c r="IE23" s="74"/>
      <c r="IF23" s="74"/>
      <c r="IG23" s="74"/>
      <c r="IH23" s="74"/>
      <c r="II23" s="74"/>
      <c r="IJ23" s="74"/>
      <c r="IK23" s="74"/>
      <c r="IL23" s="74"/>
      <c r="IM23" s="74"/>
      <c r="IN23" s="74"/>
      <c r="IO23" s="74"/>
      <c r="IP23" s="74"/>
      <c r="IQ23" s="74"/>
      <c r="IR23" s="74"/>
    </row>
    <row r="24" spans="1:252" x14ac:dyDescent="0.25">
      <c r="A24" s="134"/>
      <c r="B24" s="136"/>
      <c r="C24" s="135"/>
      <c r="D24" s="135"/>
      <c r="E24" s="135"/>
      <c r="F24" s="135"/>
      <c r="G24" s="135"/>
      <c r="H24" s="135"/>
      <c r="I24" s="135"/>
      <c r="J24" s="135"/>
      <c r="K24" s="135"/>
      <c r="L24" s="135"/>
      <c r="M24" s="135"/>
      <c r="N24" s="135"/>
      <c r="O24" s="135"/>
      <c r="P24" s="135"/>
      <c r="Q24" s="135"/>
      <c r="R24" s="135"/>
      <c r="S24" s="135"/>
      <c r="T24" s="135"/>
      <c r="U24" s="135"/>
      <c r="V24" s="135"/>
      <c r="W24" s="135"/>
      <c r="X24" s="135"/>
      <c r="Y24" s="135"/>
      <c r="Z24" s="135"/>
      <c r="AA24" s="135"/>
      <c r="AB24" s="135"/>
      <c r="AC24" s="135"/>
      <c r="AD24" s="135"/>
      <c r="AE24" s="135"/>
      <c r="AF24" s="135"/>
      <c r="AG24" s="135"/>
      <c r="AH24" s="135"/>
      <c r="AI24" s="135"/>
      <c r="AJ24" s="135"/>
      <c r="AK24" s="135"/>
      <c r="AL24" s="135"/>
      <c r="AM24" s="135"/>
      <c r="AN24" s="135"/>
      <c r="AO24" s="135"/>
      <c r="AP24" s="135"/>
      <c r="AQ24" s="135"/>
      <c r="AR24" s="135"/>
      <c r="AS24" s="135"/>
      <c r="AT24" s="135"/>
      <c r="AU24" s="135"/>
      <c r="AV24" s="135"/>
      <c r="AW24" s="135"/>
      <c r="AX24" s="135"/>
      <c r="AY24" s="135"/>
      <c r="AZ24" s="135"/>
      <c r="BA24" s="135"/>
      <c r="BB24" s="135"/>
      <c r="BC24" s="135"/>
      <c r="BD24" s="135"/>
      <c r="BE24" s="135"/>
      <c r="BF24" s="135"/>
      <c r="BG24" s="135"/>
      <c r="BH24" s="135"/>
      <c r="BI24" s="135"/>
      <c r="BJ24" s="135"/>
      <c r="BK24" s="135"/>
      <c r="BL24" s="135"/>
      <c r="BM24" s="135"/>
      <c r="BN24" s="135"/>
      <c r="BO24" s="135"/>
      <c r="BP24" s="135"/>
      <c r="BQ24" s="135"/>
      <c r="BR24" s="135"/>
      <c r="BS24" s="135"/>
      <c r="BT24" s="135"/>
      <c r="BU24" s="135"/>
      <c r="BV24" s="135"/>
      <c r="BW24" s="135"/>
      <c r="BX24" s="135"/>
      <c r="BY24" s="135"/>
      <c r="BZ24" s="135"/>
      <c r="CA24" s="135"/>
      <c r="CB24" s="135"/>
      <c r="CC24" s="135"/>
      <c r="CD24" s="135"/>
      <c r="CE24" s="135"/>
      <c r="CF24" s="135"/>
      <c r="CG24" s="135"/>
      <c r="CH24" s="135"/>
      <c r="CI24" s="135"/>
      <c r="CJ24" s="135"/>
      <c r="CK24" s="135"/>
      <c r="CL24" s="135"/>
      <c r="CM24" s="135"/>
      <c r="CN24" s="135"/>
      <c r="CO24" s="135"/>
      <c r="CP24" s="135"/>
      <c r="CQ24" s="135"/>
      <c r="CR24" s="135"/>
      <c r="CS24" s="135"/>
      <c r="CT24" s="135"/>
      <c r="CU24" s="135"/>
      <c r="CV24" s="135"/>
      <c r="CW24" s="135"/>
      <c r="CX24" s="135"/>
      <c r="CY24" s="135"/>
      <c r="CZ24" s="135"/>
      <c r="DA24" s="135"/>
      <c r="DB24" s="135"/>
      <c r="DC24" s="135"/>
      <c r="DD24" s="135"/>
      <c r="DE24" s="135"/>
      <c r="DF24" s="135"/>
      <c r="DG24" s="135"/>
      <c r="DH24" s="135"/>
      <c r="DI24" s="135"/>
      <c r="DJ24" s="135"/>
      <c r="DK24" s="135"/>
      <c r="DL24" s="135"/>
      <c r="DM24" s="135"/>
      <c r="DN24" s="135"/>
      <c r="DO24" s="135"/>
      <c r="DP24" s="135"/>
      <c r="DQ24" s="135"/>
      <c r="DR24" s="135"/>
      <c r="DS24" s="135"/>
      <c r="DT24" s="135"/>
      <c r="DU24" s="135"/>
      <c r="DV24" s="135"/>
      <c r="DW24" s="135"/>
      <c r="DX24" s="135"/>
      <c r="DY24" s="135"/>
      <c r="DZ24" s="135"/>
      <c r="EA24" s="135"/>
      <c r="EB24" s="135"/>
      <c r="EC24" s="135"/>
      <c r="ED24" s="135"/>
      <c r="EE24" s="135"/>
      <c r="EF24" s="135"/>
      <c r="EG24" s="135"/>
      <c r="EH24" s="135"/>
      <c r="EI24" s="135"/>
      <c r="EJ24" s="135"/>
      <c r="EK24" s="135"/>
      <c r="EL24" s="135"/>
      <c r="EM24" s="135"/>
      <c r="EN24" s="135"/>
      <c r="EO24" s="135"/>
      <c r="EP24" s="135"/>
      <c r="EQ24" s="135"/>
      <c r="ER24" s="135"/>
      <c r="ES24" s="135"/>
      <c r="ET24" s="135"/>
      <c r="EU24" s="135"/>
      <c r="EV24" s="135"/>
      <c r="EW24" s="135"/>
      <c r="EX24" s="135"/>
      <c r="EY24" s="135"/>
      <c r="EZ24" s="135"/>
      <c r="FA24" s="135"/>
      <c r="FB24" s="135"/>
      <c r="FC24" s="135"/>
      <c r="FD24" s="135"/>
      <c r="FE24" s="135"/>
      <c r="FF24" s="135"/>
      <c r="FG24" s="135"/>
      <c r="FH24" s="135"/>
      <c r="FI24" s="135"/>
      <c r="FJ24" s="135"/>
      <c r="FK24" s="135"/>
      <c r="FL24" s="135"/>
      <c r="FM24" s="135"/>
      <c r="FN24" s="135"/>
      <c r="FO24" s="135"/>
      <c r="FP24" s="135"/>
      <c r="FQ24" s="135"/>
      <c r="FR24" s="135"/>
      <c r="FS24" s="135"/>
      <c r="FT24" s="135"/>
      <c r="FU24" s="135"/>
      <c r="FV24" s="135"/>
      <c r="FW24" s="135"/>
      <c r="FX24" s="135"/>
      <c r="FY24" s="135"/>
      <c r="FZ24" s="135"/>
      <c r="GA24" s="135"/>
      <c r="GB24" s="135"/>
      <c r="GC24" s="135"/>
      <c r="GD24" s="135"/>
      <c r="GE24" s="135"/>
      <c r="GF24" s="135"/>
      <c r="GG24" s="135"/>
      <c r="GH24" s="135"/>
      <c r="GI24" s="135"/>
      <c r="GJ24" s="135"/>
      <c r="GK24" s="135"/>
      <c r="GL24" s="135"/>
      <c r="GM24" s="135"/>
      <c r="GN24" s="135"/>
      <c r="GO24" s="135"/>
      <c r="GP24" s="135"/>
      <c r="GQ24" s="135"/>
      <c r="GR24" s="135"/>
      <c r="GS24" s="135"/>
      <c r="GT24" s="135"/>
      <c r="GU24" s="135"/>
      <c r="GV24" s="135"/>
      <c r="GW24" s="135"/>
      <c r="GX24" s="135"/>
      <c r="GY24" s="135"/>
      <c r="GZ24" s="135"/>
      <c r="HA24" s="135"/>
      <c r="HB24" s="135"/>
      <c r="HC24" s="135"/>
      <c r="HD24" s="135"/>
      <c r="HE24" s="135"/>
      <c r="HF24" s="135"/>
      <c r="HG24" s="135"/>
      <c r="HH24" s="135"/>
      <c r="HI24" s="135"/>
      <c r="HJ24" s="135"/>
      <c r="HK24" s="135"/>
      <c r="HL24" s="135"/>
      <c r="HM24" s="135"/>
      <c r="HN24" s="135"/>
      <c r="HO24" s="135"/>
      <c r="HP24" s="135"/>
      <c r="HQ24" s="135"/>
      <c r="HR24" s="135"/>
      <c r="HS24" s="135"/>
      <c r="HT24" s="135"/>
      <c r="HU24" s="135"/>
      <c r="HV24" s="135"/>
      <c r="HW24" s="135"/>
      <c r="HX24" s="135"/>
      <c r="HY24" s="135"/>
      <c r="HZ24" s="135"/>
      <c r="IA24" s="135"/>
      <c r="IB24" s="135"/>
      <c r="IC24" s="135"/>
      <c r="ID24" s="135"/>
      <c r="IE24" s="135"/>
      <c r="IF24" s="135"/>
      <c r="IG24" s="135"/>
      <c r="IH24" s="135"/>
      <c r="II24" s="135"/>
      <c r="IJ24" s="135"/>
      <c r="IK24" s="135"/>
      <c r="IL24" s="135"/>
      <c r="IM24" s="135"/>
      <c r="IN24" s="135"/>
      <c r="IO24" s="135"/>
      <c r="IP24" s="135"/>
      <c r="IQ24" s="135"/>
      <c r="IR24" s="135"/>
    </row>
  </sheetData>
  <mergeCells count="35">
    <mergeCell ref="E23:G23"/>
    <mergeCell ref="M8:M10"/>
    <mergeCell ref="E11:G11"/>
    <mergeCell ref="E12:G12"/>
    <mergeCell ref="J8:J10"/>
    <mergeCell ref="K8:K10"/>
    <mergeCell ref="L8:L10"/>
    <mergeCell ref="E8:G10"/>
    <mergeCell ref="H8:H10"/>
    <mergeCell ref="I8:I10"/>
    <mergeCell ref="E15:G15"/>
    <mergeCell ref="E16:G16"/>
    <mergeCell ref="E17:G17"/>
    <mergeCell ref="E18:G18"/>
    <mergeCell ref="E21:G21"/>
    <mergeCell ref="E22:G22"/>
    <mergeCell ref="A4:G4"/>
    <mergeCell ref="A6:I6"/>
    <mergeCell ref="E20:G20"/>
    <mergeCell ref="A8:A10"/>
    <mergeCell ref="B8:B10"/>
    <mergeCell ref="C8:D9"/>
    <mergeCell ref="E13:G13"/>
    <mergeCell ref="E19:G19"/>
    <mergeCell ref="E14:G14"/>
    <mergeCell ref="A1:A3"/>
    <mergeCell ref="B1:H1"/>
    <mergeCell ref="I1:J1"/>
    <mergeCell ref="K1:M1"/>
    <mergeCell ref="B2:H2"/>
    <mergeCell ref="I2:J2"/>
    <mergeCell ref="K2:M2"/>
    <mergeCell ref="B3:H3"/>
    <mergeCell ref="I3:J3"/>
    <mergeCell ref="K3:M3"/>
  </mergeCells>
  <phoneticPr fontId="51" type="noConversion"/>
  <dataValidations count="1">
    <dataValidation errorStyle="warning" allowBlank="1" showInputMessage="1" showErrorMessage="1" errorTitle="RIESGO INCORRECTO" error="Este tipo de riesgo no es correcto" sqref="H65544 JD65544 SZ65544 ACV65544 AMR65544 AWN65544 BGJ65544 BQF65544 CAB65544 CJX65544 CTT65544 DDP65544 DNL65544 DXH65544 EHD65544 EQZ65544 FAV65544 FKR65544 FUN65544 GEJ65544 GOF65544 GYB65544 HHX65544 HRT65544 IBP65544 ILL65544 IVH65544 JFD65544 JOZ65544 JYV65544 KIR65544 KSN65544 LCJ65544 LMF65544 LWB65544 MFX65544 MPT65544 MZP65544 NJL65544 NTH65544 ODD65544 OMZ65544 OWV65544 PGR65544 PQN65544 QAJ65544 QKF65544 QUB65544 RDX65544 RNT65544 RXP65544 SHL65544 SRH65544 TBD65544 TKZ65544 TUV65544 UER65544 UON65544 UYJ65544 VIF65544 VSB65544 WBX65544 WLT65544 WVP65544 H131080 JD131080 SZ131080 ACV131080 AMR131080 AWN131080 BGJ131080 BQF131080 CAB131080 CJX131080 CTT131080 DDP131080 DNL131080 DXH131080 EHD131080 EQZ131080 FAV131080 FKR131080 FUN131080 GEJ131080 GOF131080 GYB131080 HHX131080 HRT131080 IBP131080 ILL131080 IVH131080 JFD131080 JOZ131080 JYV131080 KIR131080 KSN131080 LCJ131080 LMF131080 LWB131080 MFX131080 MPT131080 MZP131080 NJL131080 NTH131080 ODD131080 OMZ131080 OWV131080 PGR131080 PQN131080 QAJ131080 QKF131080 QUB131080 RDX131080 RNT131080 RXP131080 SHL131080 SRH131080 TBD131080 TKZ131080 TUV131080 UER131080 UON131080 UYJ131080 VIF131080 VSB131080 WBX131080 WLT131080 WVP131080 H196616 JD196616 SZ196616 ACV196616 AMR196616 AWN196616 BGJ196616 BQF196616 CAB196616 CJX196616 CTT196616 DDP196616 DNL196616 DXH196616 EHD196616 EQZ196616 FAV196616 FKR196616 FUN196616 GEJ196616 GOF196616 GYB196616 HHX196616 HRT196616 IBP196616 ILL196616 IVH196616 JFD196616 JOZ196616 JYV196616 KIR196616 KSN196616 LCJ196616 LMF196616 LWB196616 MFX196616 MPT196616 MZP196616 NJL196616 NTH196616 ODD196616 OMZ196616 OWV196616 PGR196616 PQN196616 QAJ196616 QKF196616 QUB196616 RDX196616 RNT196616 RXP196616 SHL196616 SRH196616 TBD196616 TKZ196616 TUV196616 UER196616 UON196616 UYJ196616 VIF196616 VSB196616 WBX196616 WLT196616 WVP196616 H262152 JD262152 SZ262152 ACV262152 AMR262152 AWN262152 BGJ262152 BQF262152 CAB262152 CJX262152 CTT262152 DDP262152 DNL262152 DXH262152 EHD262152 EQZ262152 FAV262152 FKR262152 FUN262152 GEJ262152 GOF262152 GYB262152 HHX262152 HRT262152 IBP262152 ILL262152 IVH262152 JFD262152 JOZ262152 JYV262152 KIR262152 KSN262152 LCJ262152 LMF262152 LWB262152 MFX262152 MPT262152 MZP262152 NJL262152 NTH262152 ODD262152 OMZ262152 OWV262152 PGR262152 PQN262152 QAJ262152 QKF262152 QUB262152 RDX262152 RNT262152 RXP262152 SHL262152 SRH262152 TBD262152 TKZ262152 TUV262152 UER262152 UON262152 UYJ262152 VIF262152 VSB262152 WBX262152 WLT262152 WVP262152 H327688 JD327688 SZ327688 ACV327688 AMR327688 AWN327688 BGJ327688 BQF327688 CAB327688 CJX327688 CTT327688 DDP327688 DNL327688 DXH327688 EHD327688 EQZ327688 FAV327688 FKR327688 FUN327688 GEJ327688 GOF327688 GYB327688 HHX327688 HRT327688 IBP327688 ILL327688 IVH327688 JFD327688 JOZ327688 JYV327688 KIR327688 KSN327688 LCJ327688 LMF327688 LWB327688 MFX327688 MPT327688 MZP327688 NJL327688 NTH327688 ODD327688 OMZ327688 OWV327688 PGR327688 PQN327688 QAJ327688 QKF327688 QUB327688 RDX327688 RNT327688 RXP327688 SHL327688 SRH327688 TBD327688 TKZ327688 TUV327688 UER327688 UON327688 UYJ327688 VIF327688 VSB327688 WBX327688 WLT327688 WVP327688 H393224 JD393224 SZ393224 ACV393224 AMR393224 AWN393224 BGJ393224 BQF393224 CAB393224 CJX393224 CTT393224 DDP393224 DNL393224 DXH393224 EHD393224 EQZ393224 FAV393224 FKR393224 FUN393224 GEJ393224 GOF393224 GYB393224 HHX393224 HRT393224 IBP393224 ILL393224 IVH393224 JFD393224 JOZ393224 JYV393224 KIR393224 KSN393224 LCJ393224 LMF393224 LWB393224 MFX393224 MPT393224 MZP393224 NJL393224 NTH393224 ODD393224 OMZ393224 OWV393224 PGR393224 PQN393224 QAJ393224 QKF393224 QUB393224 RDX393224 RNT393224 RXP393224 SHL393224 SRH393224 TBD393224 TKZ393224 TUV393224 UER393224 UON393224 UYJ393224 VIF393224 VSB393224 WBX393224 WLT393224 WVP393224 H458760 JD458760 SZ458760 ACV458760 AMR458760 AWN458760 BGJ458760 BQF458760 CAB458760 CJX458760 CTT458760 DDP458760 DNL458760 DXH458760 EHD458760 EQZ458760 FAV458760 FKR458760 FUN458760 GEJ458760 GOF458760 GYB458760 HHX458760 HRT458760 IBP458760 ILL458760 IVH458760 JFD458760 JOZ458760 JYV458760 KIR458760 KSN458760 LCJ458760 LMF458760 LWB458760 MFX458760 MPT458760 MZP458760 NJL458760 NTH458760 ODD458760 OMZ458760 OWV458760 PGR458760 PQN458760 QAJ458760 QKF458760 QUB458760 RDX458760 RNT458760 RXP458760 SHL458760 SRH458760 TBD458760 TKZ458760 TUV458760 UER458760 UON458760 UYJ458760 VIF458760 VSB458760 WBX458760 WLT458760 WVP458760 H524296 JD524296 SZ524296 ACV524296 AMR524296 AWN524296 BGJ524296 BQF524296 CAB524296 CJX524296 CTT524296 DDP524296 DNL524296 DXH524296 EHD524296 EQZ524296 FAV524296 FKR524296 FUN524296 GEJ524296 GOF524296 GYB524296 HHX524296 HRT524296 IBP524296 ILL524296 IVH524296 JFD524296 JOZ524296 JYV524296 KIR524296 KSN524296 LCJ524296 LMF524296 LWB524296 MFX524296 MPT524296 MZP524296 NJL524296 NTH524296 ODD524296 OMZ524296 OWV524296 PGR524296 PQN524296 QAJ524296 QKF524296 QUB524296 RDX524296 RNT524296 RXP524296 SHL524296 SRH524296 TBD524296 TKZ524296 TUV524296 UER524296 UON524296 UYJ524296 VIF524296 VSB524296 WBX524296 WLT524296 WVP524296 H589832 JD589832 SZ589832 ACV589832 AMR589832 AWN589832 BGJ589832 BQF589832 CAB589832 CJX589832 CTT589832 DDP589832 DNL589832 DXH589832 EHD589832 EQZ589832 FAV589832 FKR589832 FUN589832 GEJ589832 GOF589832 GYB589832 HHX589832 HRT589832 IBP589832 ILL589832 IVH589832 JFD589832 JOZ589832 JYV589832 KIR589832 KSN589832 LCJ589832 LMF589832 LWB589832 MFX589832 MPT589832 MZP589832 NJL589832 NTH589832 ODD589832 OMZ589832 OWV589832 PGR589832 PQN589832 QAJ589832 QKF589832 QUB589832 RDX589832 RNT589832 RXP589832 SHL589832 SRH589832 TBD589832 TKZ589832 TUV589832 UER589832 UON589832 UYJ589832 VIF589832 VSB589832 WBX589832 WLT589832 WVP589832 H655368 JD655368 SZ655368 ACV655368 AMR655368 AWN655368 BGJ655368 BQF655368 CAB655368 CJX655368 CTT655368 DDP655368 DNL655368 DXH655368 EHD655368 EQZ655368 FAV655368 FKR655368 FUN655368 GEJ655368 GOF655368 GYB655368 HHX655368 HRT655368 IBP655368 ILL655368 IVH655368 JFD655368 JOZ655368 JYV655368 KIR655368 KSN655368 LCJ655368 LMF655368 LWB655368 MFX655368 MPT655368 MZP655368 NJL655368 NTH655368 ODD655368 OMZ655368 OWV655368 PGR655368 PQN655368 QAJ655368 QKF655368 QUB655368 RDX655368 RNT655368 RXP655368 SHL655368 SRH655368 TBD655368 TKZ655368 TUV655368 UER655368 UON655368 UYJ655368 VIF655368 VSB655368 WBX655368 WLT655368 WVP655368 H720904 JD720904 SZ720904 ACV720904 AMR720904 AWN720904 BGJ720904 BQF720904 CAB720904 CJX720904 CTT720904 DDP720904 DNL720904 DXH720904 EHD720904 EQZ720904 FAV720904 FKR720904 FUN720904 GEJ720904 GOF720904 GYB720904 HHX720904 HRT720904 IBP720904 ILL720904 IVH720904 JFD720904 JOZ720904 JYV720904 KIR720904 KSN720904 LCJ720904 LMF720904 LWB720904 MFX720904 MPT720904 MZP720904 NJL720904 NTH720904 ODD720904 OMZ720904 OWV720904 PGR720904 PQN720904 QAJ720904 QKF720904 QUB720904 RDX720904 RNT720904 RXP720904 SHL720904 SRH720904 TBD720904 TKZ720904 TUV720904 UER720904 UON720904 UYJ720904 VIF720904 VSB720904 WBX720904 WLT720904 WVP720904 H786440 JD786440 SZ786440 ACV786440 AMR786440 AWN786440 BGJ786440 BQF786440 CAB786440 CJX786440 CTT786440 DDP786440 DNL786440 DXH786440 EHD786440 EQZ786440 FAV786440 FKR786440 FUN786440 GEJ786440 GOF786440 GYB786440 HHX786440 HRT786440 IBP786440 ILL786440 IVH786440 JFD786440 JOZ786440 JYV786440 KIR786440 KSN786440 LCJ786440 LMF786440 LWB786440 MFX786440 MPT786440 MZP786440 NJL786440 NTH786440 ODD786440 OMZ786440 OWV786440 PGR786440 PQN786440 QAJ786440 QKF786440 QUB786440 RDX786440 RNT786440 RXP786440 SHL786440 SRH786440 TBD786440 TKZ786440 TUV786440 UER786440 UON786440 UYJ786440 VIF786440 VSB786440 WBX786440 WLT786440 WVP786440 H851976 JD851976 SZ851976 ACV851976 AMR851976 AWN851976 BGJ851976 BQF851976 CAB851976 CJX851976 CTT851976 DDP851976 DNL851976 DXH851976 EHD851976 EQZ851976 FAV851976 FKR851976 FUN851976 GEJ851976 GOF851976 GYB851976 HHX851976 HRT851976 IBP851976 ILL851976 IVH851976 JFD851976 JOZ851976 JYV851976 KIR851976 KSN851976 LCJ851976 LMF851976 LWB851976 MFX851976 MPT851976 MZP851976 NJL851976 NTH851976 ODD851976 OMZ851976 OWV851976 PGR851976 PQN851976 QAJ851976 QKF851976 QUB851976 RDX851976 RNT851976 RXP851976 SHL851976 SRH851976 TBD851976 TKZ851976 TUV851976 UER851976 UON851976 UYJ851976 VIF851976 VSB851976 WBX851976 WLT851976 WVP851976 H917512 JD917512 SZ917512 ACV917512 AMR917512 AWN917512 BGJ917512 BQF917512 CAB917512 CJX917512 CTT917512 DDP917512 DNL917512 DXH917512 EHD917512 EQZ917512 FAV917512 FKR917512 FUN917512 GEJ917512 GOF917512 GYB917512 HHX917512 HRT917512 IBP917512 ILL917512 IVH917512 JFD917512 JOZ917512 JYV917512 KIR917512 KSN917512 LCJ917512 LMF917512 LWB917512 MFX917512 MPT917512 MZP917512 NJL917512 NTH917512 ODD917512 OMZ917512 OWV917512 PGR917512 PQN917512 QAJ917512 QKF917512 QUB917512 RDX917512 RNT917512 RXP917512 SHL917512 SRH917512 TBD917512 TKZ917512 TUV917512 UER917512 UON917512 UYJ917512 VIF917512 VSB917512 WBX917512 WLT917512 WVP917512 H983048 JD983048 SZ983048 ACV983048 AMR983048 AWN983048 BGJ983048 BQF983048 CAB983048 CJX983048 CTT983048 DDP983048 DNL983048 DXH983048 EHD983048 EQZ983048 FAV983048 FKR983048 FUN983048 GEJ983048 GOF983048 GYB983048 HHX983048 HRT983048 IBP983048 ILL983048 IVH983048 JFD983048 JOZ983048 JYV983048 KIR983048 KSN983048 LCJ983048 LMF983048 LWB983048 MFX983048 MPT983048 MZP983048 NJL983048 NTH983048 ODD983048 OMZ983048 OWV983048 PGR983048 PQN983048 QAJ983048 QKF983048 QUB983048 RDX983048 RNT983048 RXP983048 SHL983048 SRH983048 TBD983048 TKZ983048 TUV983048 UER983048 UON983048 UYJ983048 VIF983048 VSB983048 WBX983048 WLT983048 WVP983048 WVU983041:WVU983049 M65537:M65545 JI65537:JI65545 TE65537:TE65545 ADA65537:ADA65545 AMW65537:AMW65545 AWS65537:AWS65545 BGO65537:BGO65545 BQK65537:BQK65545 CAG65537:CAG65545 CKC65537:CKC65545 CTY65537:CTY65545 DDU65537:DDU65545 DNQ65537:DNQ65545 DXM65537:DXM65545 EHI65537:EHI65545 ERE65537:ERE65545 FBA65537:FBA65545 FKW65537:FKW65545 FUS65537:FUS65545 GEO65537:GEO65545 GOK65537:GOK65545 GYG65537:GYG65545 HIC65537:HIC65545 HRY65537:HRY65545 IBU65537:IBU65545 ILQ65537:ILQ65545 IVM65537:IVM65545 JFI65537:JFI65545 JPE65537:JPE65545 JZA65537:JZA65545 KIW65537:KIW65545 KSS65537:KSS65545 LCO65537:LCO65545 LMK65537:LMK65545 LWG65537:LWG65545 MGC65537:MGC65545 MPY65537:MPY65545 MZU65537:MZU65545 NJQ65537:NJQ65545 NTM65537:NTM65545 ODI65537:ODI65545 ONE65537:ONE65545 OXA65537:OXA65545 PGW65537:PGW65545 PQS65537:PQS65545 QAO65537:QAO65545 QKK65537:QKK65545 QUG65537:QUG65545 REC65537:REC65545 RNY65537:RNY65545 RXU65537:RXU65545 SHQ65537:SHQ65545 SRM65537:SRM65545 TBI65537:TBI65545 TLE65537:TLE65545 TVA65537:TVA65545 UEW65537:UEW65545 UOS65537:UOS65545 UYO65537:UYO65545 VIK65537:VIK65545 VSG65537:VSG65545 WCC65537:WCC65545 WLY65537:WLY65545 WVU65537:WVU65545 M131073:M131081 JI131073:JI131081 TE131073:TE131081 ADA131073:ADA131081 AMW131073:AMW131081 AWS131073:AWS131081 BGO131073:BGO131081 BQK131073:BQK131081 CAG131073:CAG131081 CKC131073:CKC131081 CTY131073:CTY131081 DDU131073:DDU131081 DNQ131073:DNQ131081 DXM131073:DXM131081 EHI131073:EHI131081 ERE131073:ERE131081 FBA131073:FBA131081 FKW131073:FKW131081 FUS131073:FUS131081 GEO131073:GEO131081 GOK131073:GOK131081 GYG131073:GYG131081 HIC131073:HIC131081 HRY131073:HRY131081 IBU131073:IBU131081 ILQ131073:ILQ131081 IVM131073:IVM131081 JFI131073:JFI131081 JPE131073:JPE131081 JZA131073:JZA131081 KIW131073:KIW131081 KSS131073:KSS131081 LCO131073:LCO131081 LMK131073:LMK131081 LWG131073:LWG131081 MGC131073:MGC131081 MPY131073:MPY131081 MZU131073:MZU131081 NJQ131073:NJQ131081 NTM131073:NTM131081 ODI131073:ODI131081 ONE131073:ONE131081 OXA131073:OXA131081 PGW131073:PGW131081 PQS131073:PQS131081 QAO131073:QAO131081 QKK131073:QKK131081 QUG131073:QUG131081 REC131073:REC131081 RNY131073:RNY131081 RXU131073:RXU131081 SHQ131073:SHQ131081 SRM131073:SRM131081 TBI131073:TBI131081 TLE131073:TLE131081 TVA131073:TVA131081 UEW131073:UEW131081 UOS131073:UOS131081 UYO131073:UYO131081 VIK131073:VIK131081 VSG131073:VSG131081 WCC131073:WCC131081 WLY131073:WLY131081 WVU131073:WVU131081 M196609:M196617 JI196609:JI196617 TE196609:TE196617 ADA196609:ADA196617 AMW196609:AMW196617 AWS196609:AWS196617 BGO196609:BGO196617 BQK196609:BQK196617 CAG196609:CAG196617 CKC196609:CKC196617 CTY196609:CTY196617 DDU196609:DDU196617 DNQ196609:DNQ196617 DXM196609:DXM196617 EHI196609:EHI196617 ERE196609:ERE196617 FBA196609:FBA196617 FKW196609:FKW196617 FUS196609:FUS196617 GEO196609:GEO196617 GOK196609:GOK196617 GYG196609:GYG196617 HIC196609:HIC196617 HRY196609:HRY196617 IBU196609:IBU196617 ILQ196609:ILQ196617 IVM196609:IVM196617 JFI196609:JFI196617 JPE196609:JPE196617 JZA196609:JZA196617 KIW196609:KIW196617 KSS196609:KSS196617 LCO196609:LCO196617 LMK196609:LMK196617 LWG196609:LWG196617 MGC196609:MGC196617 MPY196609:MPY196617 MZU196609:MZU196617 NJQ196609:NJQ196617 NTM196609:NTM196617 ODI196609:ODI196617 ONE196609:ONE196617 OXA196609:OXA196617 PGW196609:PGW196617 PQS196609:PQS196617 QAO196609:QAO196617 QKK196609:QKK196617 QUG196609:QUG196617 REC196609:REC196617 RNY196609:RNY196617 RXU196609:RXU196617 SHQ196609:SHQ196617 SRM196609:SRM196617 TBI196609:TBI196617 TLE196609:TLE196617 TVA196609:TVA196617 UEW196609:UEW196617 UOS196609:UOS196617 UYO196609:UYO196617 VIK196609:VIK196617 VSG196609:VSG196617 WCC196609:WCC196617 WLY196609:WLY196617 WVU196609:WVU196617 M262145:M262153 JI262145:JI262153 TE262145:TE262153 ADA262145:ADA262153 AMW262145:AMW262153 AWS262145:AWS262153 BGO262145:BGO262153 BQK262145:BQK262153 CAG262145:CAG262153 CKC262145:CKC262153 CTY262145:CTY262153 DDU262145:DDU262153 DNQ262145:DNQ262153 DXM262145:DXM262153 EHI262145:EHI262153 ERE262145:ERE262153 FBA262145:FBA262153 FKW262145:FKW262153 FUS262145:FUS262153 GEO262145:GEO262153 GOK262145:GOK262153 GYG262145:GYG262153 HIC262145:HIC262153 HRY262145:HRY262153 IBU262145:IBU262153 ILQ262145:ILQ262153 IVM262145:IVM262153 JFI262145:JFI262153 JPE262145:JPE262153 JZA262145:JZA262153 KIW262145:KIW262153 KSS262145:KSS262153 LCO262145:LCO262153 LMK262145:LMK262153 LWG262145:LWG262153 MGC262145:MGC262153 MPY262145:MPY262153 MZU262145:MZU262153 NJQ262145:NJQ262153 NTM262145:NTM262153 ODI262145:ODI262153 ONE262145:ONE262153 OXA262145:OXA262153 PGW262145:PGW262153 PQS262145:PQS262153 QAO262145:QAO262153 QKK262145:QKK262153 QUG262145:QUG262153 REC262145:REC262153 RNY262145:RNY262153 RXU262145:RXU262153 SHQ262145:SHQ262153 SRM262145:SRM262153 TBI262145:TBI262153 TLE262145:TLE262153 TVA262145:TVA262153 UEW262145:UEW262153 UOS262145:UOS262153 UYO262145:UYO262153 VIK262145:VIK262153 VSG262145:VSG262153 WCC262145:WCC262153 WLY262145:WLY262153 WVU262145:WVU262153 M327681:M327689 JI327681:JI327689 TE327681:TE327689 ADA327681:ADA327689 AMW327681:AMW327689 AWS327681:AWS327689 BGO327681:BGO327689 BQK327681:BQK327689 CAG327681:CAG327689 CKC327681:CKC327689 CTY327681:CTY327689 DDU327681:DDU327689 DNQ327681:DNQ327689 DXM327681:DXM327689 EHI327681:EHI327689 ERE327681:ERE327689 FBA327681:FBA327689 FKW327681:FKW327689 FUS327681:FUS327689 GEO327681:GEO327689 GOK327681:GOK327689 GYG327681:GYG327689 HIC327681:HIC327689 HRY327681:HRY327689 IBU327681:IBU327689 ILQ327681:ILQ327689 IVM327681:IVM327689 JFI327681:JFI327689 JPE327681:JPE327689 JZA327681:JZA327689 KIW327681:KIW327689 KSS327681:KSS327689 LCO327681:LCO327689 LMK327681:LMK327689 LWG327681:LWG327689 MGC327681:MGC327689 MPY327681:MPY327689 MZU327681:MZU327689 NJQ327681:NJQ327689 NTM327681:NTM327689 ODI327681:ODI327689 ONE327681:ONE327689 OXA327681:OXA327689 PGW327681:PGW327689 PQS327681:PQS327689 QAO327681:QAO327689 QKK327681:QKK327689 QUG327681:QUG327689 REC327681:REC327689 RNY327681:RNY327689 RXU327681:RXU327689 SHQ327681:SHQ327689 SRM327681:SRM327689 TBI327681:TBI327689 TLE327681:TLE327689 TVA327681:TVA327689 UEW327681:UEW327689 UOS327681:UOS327689 UYO327681:UYO327689 VIK327681:VIK327689 VSG327681:VSG327689 WCC327681:WCC327689 WLY327681:WLY327689 WVU327681:WVU327689 M393217:M393225 JI393217:JI393225 TE393217:TE393225 ADA393217:ADA393225 AMW393217:AMW393225 AWS393217:AWS393225 BGO393217:BGO393225 BQK393217:BQK393225 CAG393217:CAG393225 CKC393217:CKC393225 CTY393217:CTY393225 DDU393217:DDU393225 DNQ393217:DNQ393225 DXM393217:DXM393225 EHI393217:EHI393225 ERE393217:ERE393225 FBA393217:FBA393225 FKW393217:FKW393225 FUS393217:FUS393225 GEO393217:GEO393225 GOK393217:GOK393225 GYG393217:GYG393225 HIC393217:HIC393225 HRY393217:HRY393225 IBU393217:IBU393225 ILQ393217:ILQ393225 IVM393217:IVM393225 JFI393217:JFI393225 JPE393217:JPE393225 JZA393217:JZA393225 KIW393217:KIW393225 KSS393217:KSS393225 LCO393217:LCO393225 LMK393217:LMK393225 LWG393217:LWG393225 MGC393217:MGC393225 MPY393217:MPY393225 MZU393217:MZU393225 NJQ393217:NJQ393225 NTM393217:NTM393225 ODI393217:ODI393225 ONE393217:ONE393225 OXA393217:OXA393225 PGW393217:PGW393225 PQS393217:PQS393225 QAO393217:QAO393225 QKK393217:QKK393225 QUG393217:QUG393225 REC393217:REC393225 RNY393217:RNY393225 RXU393217:RXU393225 SHQ393217:SHQ393225 SRM393217:SRM393225 TBI393217:TBI393225 TLE393217:TLE393225 TVA393217:TVA393225 UEW393217:UEW393225 UOS393217:UOS393225 UYO393217:UYO393225 VIK393217:VIK393225 VSG393217:VSG393225 WCC393217:WCC393225 WLY393217:WLY393225 WVU393217:WVU393225 M458753:M458761 JI458753:JI458761 TE458753:TE458761 ADA458753:ADA458761 AMW458753:AMW458761 AWS458753:AWS458761 BGO458753:BGO458761 BQK458753:BQK458761 CAG458753:CAG458761 CKC458753:CKC458761 CTY458753:CTY458761 DDU458753:DDU458761 DNQ458753:DNQ458761 DXM458753:DXM458761 EHI458753:EHI458761 ERE458753:ERE458761 FBA458753:FBA458761 FKW458753:FKW458761 FUS458753:FUS458761 GEO458753:GEO458761 GOK458753:GOK458761 GYG458753:GYG458761 HIC458753:HIC458761 HRY458753:HRY458761 IBU458753:IBU458761 ILQ458753:ILQ458761 IVM458753:IVM458761 JFI458753:JFI458761 JPE458753:JPE458761 JZA458753:JZA458761 KIW458753:KIW458761 KSS458753:KSS458761 LCO458753:LCO458761 LMK458753:LMK458761 LWG458753:LWG458761 MGC458753:MGC458761 MPY458753:MPY458761 MZU458753:MZU458761 NJQ458753:NJQ458761 NTM458753:NTM458761 ODI458753:ODI458761 ONE458753:ONE458761 OXA458753:OXA458761 PGW458753:PGW458761 PQS458753:PQS458761 QAO458753:QAO458761 QKK458753:QKK458761 QUG458753:QUG458761 REC458753:REC458761 RNY458753:RNY458761 RXU458753:RXU458761 SHQ458753:SHQ458761 SRM458753:SRM458761 TBI458753:TBI458761 TLE458753:TLE458761 TVA458753:TVA458761 UEW458753:UEW458761 UOS458753:UOS458761 UYO458753:UYO458761 VIK458753:VIK458761 VSG458753:VSG458761 WCC458753:WCC458761 WLY458753:WLY458761 WVU458753:WVU458761 M524289:M524297 JI524289:JI524297 TE524289:TE524297 ADA524289:ADA524297 AMW524289:AMW524297 AWS524289:AWS524297 BGO524289:BGO524297 BQK524289:BQK524297 CAG524289:CAG524297 CKC524289:CKC524297 CTY524289:CTY524297 DDU524289:DDU524297 DNQ524289:DNQ524297 DXM524289:DXM524297 EHI524289:EHI524297 ERE524289:ERE524297 FBA524289:FBA524297 FKW524289:FKW524297 FUS524289:FUS524297 GEO524289:GEO524297 GOK524289:GOK524297 GYG524289:GYG524297 HIC524289:HIC524297 HRY524289:HRY524297 IBU524289:IBU524297 ILQ524289:ILQ524297 IVM524289:IVM524297 JFI524289:JFI524297 JPE524289:JPE524297 JZA524289:JZA524297 KIW524289:KIW524297 KSS524289:KSS524297 LCO524289:LCO524297 LMK524289:LMK524297 LWG524289:LWG524297 MGC524289:MGC524297 MPY524289:MPY524297 MZU524289:MZU524297 NJQ524289:NJQ524297 NTM524289:NTM524297 ODI524289:ODI524297 ONE524289:ONE524297 OXA524289:OXA524297 PGW524289:PGW524297 PQS524289:PQS524297 QAO524289:QAO524297 QKK524289:QKK524297 QUG524289:QUG524297 REC524289:REC524297 RNY524289:RNY524297 RXU524289:RXU524297 SHQ524289:SHQ524297 SRM524289:SRM524297 TBI524289:TBI524297 TLE524289:TLE524297 TVA524289:TVA524297 UEW524289:UEW524297 UOS524289:UOS524297 UYO524289:UYO524297 VIK524289:VIK524297 VSG524289:VSG524297 WCC524289:WCC524297 WLY524289:WLY524297 WVU524289:WVU524297 M589825:M589833 JI589825:JI589833 TE589825:TE589833 ADA589825:ADA589833 AMW589825:AMW589833 AWS589825:AWS589833 BGO589825:BGO589833 BQK589825:BQK589833 CAG589825:CAG589833 CKC589825:CKC589833 CTY589825:CTY589833 DDU589825:DDU589833 DNQ589825:DNQ589833 DXM589825:DXM589833 EHI589825:EHI589833 ERE589825:ERE589833 FBA589825:FBA589833 FKW589825:FKW589833 FUS589825:FUS589833 GEO589825:GEO589833 GOK589825:GOK589833 GYG589825:GYG589833 HIC589825:HIC589833 HRY589825:HRY589833 IBU589825:IBU589833 ILQ589825:ILQ589833 IVM589825:IVM589833 JFI589825:JFI589833 JPE589825:JPE589833 JZA589825:JZA589833 KIW589825:KIW589833 KSS589825:KSS589833 LCO589825:LCO589833 LMK589825:LMK589833 LWG589825:LWG589833 MGC589825:MGC589833 MPY589825:MPY589833 MZU589825:MZU589833 NJQ589825:NJQ589833 NTM589825:NTM589833 ODI589825:ODI589833 ONE589825:ONE589833 OXA589825:OXA589833 PGW589825:PGW589833 PQS589825:PQS589833 QAO589825:QAO589833 QKK589825:QKK589833 QUG589825:QUG589833 REC589825:REC589833 RNY589825:RNY589833 RXU589825:RXU589833 SHQ589825:SHQ589833 SRM589825:SRM589833 TBI589825:TBI589833 TLE589825:TLE589833 TVA589825:TVA589833 UEW589825:UEW589833 UOS589825:UOS589833 UYO589825:UYO589833 VIK589825:VIK589833 VSG589825:VSG589833 WCC589825:WCC589833 WLY589825:WLY589833 WVU589825:WVU589833 M655361:M655369 JI655361:JI655369 TE655361:TE655369 ADA655361:ADA655369 AMW655361:AMW655369 AWS655361:AWS655369 BGO655361:BGO655369 BQK655361:BQK655369 CAG655361:CAG655369 CKC655361:CKC655369 CTY655361:CTY655369 DDU655361:DDU655369 DNQ655361:DNQ655369 DXM655361:DXM655369 EHI655361:EHI655369 ERE655361:ERE655369 FBA655361:FBA655369 FKW655361:FKW655369 FUS655361:FUS655369 GEO655361:GEO655369 GOK655361:GOK655369 GYG655361:GYG655369 HIC655361:HIC655369 HRY655361:HRY655369 IBU655361:IBU655369 ILQ655361:ILQ655369 IVM655361:IVM655369 JFI655361:JFI655369 JPE655361:JPE655369 JZA655361:JZA655369 KIW655361:KIW655369 KSS655361:KSS655369 LCO655361:LCO655369 LMK655361:LMK655369 LWG655361:LWG655369 MGC655361:MGC655369 MPY655361:MPY655369 MZU655361:MZU655369 NJQ655361:NJQ655369 NTM655361:NTM655369 ODI655361:ODI655369 ONE655361:ONE655369 OXA655361:OXA655369 PGW655361:PGW655369 PQS655361:PQS655369 QAO655361:QAO655369 QKK655361:QKK655369 QUG655361:QUG655369 REC655361:REC655369 RNY655361:RNY655369 RXU655361:RXU655369 SHQ655361:SHQ655369 SRM655361:SRM655369 TBI655361:TBI655369 TLE655361:TLE655369 TVA655361:TVA655369 UEW655361:UEW655369 UOS655361:UOS655369 UYO655361:UYO655369 VIK655361:VIK655369 VSG655361:VSG655369 WCC655361:WCC655369 WLY655361:WLY655369 WVU655361:WVU655369 M720897:M720905 JI720897:JI720905 TE720897:TE720905 ADA720897:ADA720905 AMW720897:AMW720905 AWS720897:AWS720905 BGO720897:BGO720905 BQK720897:BQK720905 CAG720897:CAG720905 CKC720897:CKC720905 CTY720897:CTY720905 DDU720897:DDU720905 DNQ720897:DNQ720905 DXM720897:DXM720905 EHI720897:EHI720905 ERE720897:ERE720905 FBA720897:FBA720905 FKW720897:FKW720905 FUS720897:FUS720905 GEO720897:GEO720905 GOK720897:GOK720905 GYG720897:GYG720905 HIC720897:HIC720905 HRY720897:HRY720905 IBU720897:IBU720905 ILQ720897:ILQ720905 IVM720897:IVM720905 JFI720897:JFI720905 JPE720897:JPE720905 JZA720897:JZA720905 KIW720897:KIW720905 KSS720897:KSS720905 LCO720897:LCO720905 LMK720897:LMK720905 LWG720897:LWG720905 MGC720897:MGC720905 MPY720897:MPY720905 MZU720897:MZU720905 NJQ720897:NJQ720905 NTM720897:NTM720905 ODI720897:ODI720905 ONE720897:ONE720905 OXA720897:OXA720905 PGW720897:PGW720905 PQS720897:PQS720905 QAO720897:QAO720905 QKK720897:QKK720905 QUG720897:QUG720905 REC720897:REC720905 RNY720897:RNY720905 RXU720897:RXU720905 SHQ720897:SHQ720905 SRM720897:SRM720905 TBI720897:TBI720905 TLE720897:TLE720905 TVA720897:TVA720905 UEW720897:UEW720905 UOS720897:UOS720905 UYO720897:UYO720905 VIK720897:VIK720905 VSG720897:VSG720905 WCC720897:WCC720905 WLY720897:WLY720905 WVU720897:WVU720905 M786433:M786441 JI786433:JI786441 TE786433:TE786441 ADA786433:ADA786441 AMW786433:AMW786441 AWS786433:AWS786441 BGO786433:BGO786441 BQK786433:BQK786441 CAG786433:CAG786441 CKC786433:CKC786441 CTY786433:CTY786441 DDU786433:DDU786441 DNQ786433:DNQ786441 DXM786433:DXM786441 EHI786433:EHI786441 ERE786433:ERE786441 FBA786433:FBA786441 FKW786433:FKW786441 FUS786433:FUS786441 GEO786433:GEO786441 GOK786433:GOK786441 GYG786433:GYG786441 HIC786433:HIC786441 HRY786433:HRY786441 IBU786433:IBU786441 ILQ786433:ILQ786441 IVM786433:IVM786441 JFI786433:JFI786441 JPE786433:JPE786441 JZA786433:JZA786441 KIW786433:KIW786441 KSS786433:KSS786441 LCO786433:LCO786441 LMK786433:LMK786441 LWG786433:LWG786441 MGC786433:MGC786441 MPY786433:MPY786441 MZU786433:MZU786441 NJQ786433:NJQ786441 NTM786433:NTM786441 ODI786433:ODI786441 ONE786433:ONE786441 OXA786433:OXA786441 PGW786433:PGW786441 PQS786433:PQS786441 QAO786433:QAO786441 QKK786433:QKK786441 QUG786433:QUG786441 REC786433:REC786441 RNY786433:RNY786441 RXU786433:RXU786441 SHQ786433:SHQ786441 SRM786433:SRM786441 TBI786433:TBI786441 TLE786433:TLE786441 TVA786433:TVA786441 UEW786433:UEW786441 UOS786433:UOS786441 UYO786433:UYO786441 VIK786433:VIK786441 VSG786433:VSG786441 WCC786433:WCC786441 WLY786433:WLY786441 WVU786433:WVU786441 M851969:M851977 JI851969:JI851977 TE851969:TE851977 ADA851969:ADA851977 AMW851969:AMW851977 AWS851969:AWS851977 BGO851969:BGO851977 BQK851969:BQK851977 CAG851969:CAG851977 CKC851969:CKC851977 CTY851969:CTY851977 DDU851969:DDU851977 DNQ851969:DNQ851977 DXM851969:DXM851977 EHI851969:EHI851977 ERE851969:ERE851977 FBA851969:FBA851977 FKW851969:FKW851977 FUS851969:FUS851977 GEO851969:GEO851977 GOK851969:GOK851977 GYG851969:GYG851977 HIC851969:HIC851977 HRY851969:HRY851977 IBU851969:IBU851977 ILQ851969:ILQ851977 IVM851969:IVM851977 JFI851969:JFI851977 JPE851969:JPE851977 JZA851969:JZA851977 KIW851969:KIW851977 KSS851969:KSS851977 LCO851969:LCO851977 LMK851969:LMK851977 LWG851969:LWG851977 MGC851969:MGC851977 MPY851969:MPY851977 MZU851969:MZU851977 NJQ851969:NJQ851977 NTM851969:NTM851977 ODI851969:ODI851977 ONE851969:ONE851977 OXA851969:OXA851977 PGW851969:PGW851977 PQS851969:PQS851977 QAO851969:QAO851977 QKK851969:QKK851977 QUG851969:QUG851977 REC851969:REC851977 RNY851969:RNY851977 RXU851969:RXU851977 SHQ851969:SHQ851977 SRM851969:SRM851977 TBI851969:TBI851977 TLE851969:TLE851977 TVA851969:TVA851977 UEW851969:UEW851977 UOS851969:UOS851977 UYO851969:UYO851977 VIK851969:VIK851977 VSG851969:VSG851977 WCC851969:WCC851977 WLY851969:WLY851977 WVU851969:WVU851977 M917505:M917513 JI917505:JI917513 TE917505:TE917513 ADA917505:ADA917513 AMW917505:AMW917513 AWS917505:AWS917513 BGO917505:BGO917513 BQK917505:BQK917513 CAG917505:CAG917513 CKC917505:CKC917513 CTY917505:CTY917513 DDU917505:DDU917513 DNQ917505:DNQ917513 DXM917505:DXM917513 EHI917505:EHI917513 ERE917505:ERE917513 FBA917505:FBA917513 FKW917505:FKW917513 FUS917505:FUS917513 GEO917505:GEO917513 GOK917505:GOK917513 GYG917505:GYG917513 HIC917505:HIC917513 HRY917505:HRY917513 IBU917505:IBU917513 ILQ917505:ILQ917513 IVM917505:IVM917513 JFI917505:JFI917513 JPE917505:JPE917513 JZA917505:JZA917513 KIW917505:KIW917513 KSS917505:KSS917513 LCO917505:LCO917513 LMK917505:LMK917513 LWG917505:LWG917513 MGC917505:MGC917513 MPY917505:MPY917513 MZU917505:MZU917513 NJQ917505:NJQ917513 NTM917505:NTM917513 ODI917505:ODI917513 ONE917505:ONE917513 OXA917505:OXA917513 PGW917505:PGW917513 PQS917505:PQS917513 QAO917505:QAO917513 QKK917505:QKK917513 QUG917505:QUG917513 REC917505:REC917513 RNY917505:RNY917513 RXU917505:RXU917513 SHQ917505:SHQ917513 SRM917505:SRM917513 TBI917505:TBI917513 TLE917505:TLE917513 TVA917505:TVA917513 UEW917505:UEW917513 UOS917505:UOS917513 UYO917505:UYO917513 VIK917505:VIK917513 VSG917505:VSG917513 WCC917505:WCC917513 WLY917505:WLY917513 WVU917505:WVU917513 M983041:M983049 JI983041:JI983049 TE983041:TE983049 ADA983041:ADA983049 AMW983041:AMW983049 AWS983041:AWS983049 BGO983041:BGO983049 BQK983041:BQK983049 CAG983041:CAG983049 CKC983041:CKC983049 CTY983041:CTY983049 DDU983041:DDU983049 DNQ983041:DNQ983049 DXM983041:DXM983049 EHI983041:EHI983049 ERE983041:ERE983049 FBA983041:FBA983049 FKW983041:FKW983049 FUS983041:FUS983049 GEO983041:GEO983049 GOK983041:GOK983049 GYG983041:GYG983049 HIC983041:HIC983049 HRY983041:HRY983049 IBU983041:IBU983049 ILQ983041:ILQ983049 IVM983041:IVM983049 JFI983041:JFI983049 JPE983041:JPE983049 JZA983041:JZA983049 KIW983041:KIW983049 KSS983041:KSS983049 LCO983041:LCO983049 LMK983041:LMK983049 LWG983041:LWG983049 MGC983041:MGC983049 MPY983041:MPY983049 MZU983041:MZU983049 NJQ983041:NJQ983049 NTM983041:NTM983049 ODI983041:ODI983049 ONE983041:ONE983049 OXA983041:OXA983049 PGW983041:PGW983049 PQS983041:PQS983049 QAO983041:QAO983049 QKK983041:QKK983049 QUG983041:QUG983049 REC983041:REC983049 RNY983041:RNY983049 RXU983041:RXU983049 SHQ983041:SHQ983049 SRM983041:SRM983049 TBI983041:TBI983049 TLE983041:TLE983049 TVA983041:TVA983049 UEW983041:UEW983049 UOS983041:UOS983049 UYO983041:UYO983049 VIK983041:VIK983049 VSG983041:VSG983049 WCC983041:WCC983049 WLY983041:WLY983049 WVU11:WVU23 WLY11:WLY23 WCC11:WCC23 VSG11:VSG23 VIK11:VIK23 UYO11:UYO23 UOS11:UOS23 UEW11:UEW23 TVA11:TVA23 TLE11:TLE23 TBI11:TBI23 SRM11:SRM23 SHQ11:SHQ23 RXU11:RXU23 RNY11:RNY23 REC11:REC23 QUG11:QUG23 QKK11:QKK23 QAO11:QAO23 PQS11:PQS23 PGW11:PGW23 OXA11:OXA23 ONE11:ONE23 ODI11:ODI23 NTM11:NTM23 NJQ11:NJQ23 MZU11:MZU23 MPY11:MPY23 MGC11:MGC23 LWG11:LWG23 LMK11:LMK23 LCO11:LCO23 KSS11:KSS23 KIW11:KIW23 JZA11:JZA23 JPE11:JPE23 JFI11:JFI23 IVM11:IVM23 ILQ11:ILQ23 IBU11:IBU23 HRY11:HRY23 HIC11:HIC23 GYG11:GYG23 GOK11:GOK23 GEO11:GEO23 FUS11:FUS23 FKW11:FKW23 FBA11:FBA23 ERE11:ERE23 EHI11:EHI23 DXM11:DXM23 DNQ11:DNQ23 DDU11:DDU23 CTY11:CTY23 CKC11:CKC23 CAG11:CAG23 BQK11:BQK23 BGO11:BGO23 AWS11:AWS23 AMW11:AMW23 ADA11:ADA23 TE11:TE23 JI11:JI23 M11:M23"/>
  </dataValidation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dimension ref="B1:P36"/>
  <sheetViews>
    <sheetView topLeftCell="C1" zoomScale="68" zoomScaleNormal="68" workbookViewId="0">
      <selection activeCell="D21" sqref="D21"/>
    </sheetView>
  </sheetViews>
  <sheetFormatPr baseColWidth="10" defaultColWidth="11.42578125" defaultRowHeight="12.75" x14ac:dyDescent="0.2"/>
  <cols>
    <col min="1" max="1" width="6.7109375" customWidth="1"/>
    <col min="2" max="2" width="34.7109375" customWidth="1"/>
    <col min="3" max="3" width="8.42578125" customWidth="1"/>
    <col min="4" max="6" width="59.7109375" customWidth="1"/>
    <col min="7" max="7" width="45.85546875" customWidth="1"/>
    <col min="8" max="8" width="25.42578125" customWidth="1"/>
    <col min="9" max="9" width="15.28515625" customWidth="1"/>
    <col min="257" max="257" width="6.7109375" customWidth="1"/>
    <col min="258" max="258" width="34.7109375" customWidth="1"/>
    <col min="259" max="259" width="8.42578125" customWidth="1"/>
    <col min="260" max="263" width="45.85546875" customWidth="1"/>
    <col min="264" max="264" width="25.42578125" customWidth="1"/>
    <col min="265" max="265" width="15.28515625" customWidth="1"/>
    <col min="513" max="513" width="6.7109375" customWidth="1"/>
    <col min="514" max="514" width="34.7109375" customWidth="1"/>
    <col min="515" max="515" width="8.42578125" customWidth="1"/>
    <col min="516" max="519" width="45.85546875" customWidth="1"/>
    <col min="520" max="520" width="25.42578125" customWidth="1"/>
    <col min="521" max="521" width="15.28515625" customWidth="1"/>
    <col min="769" max="769" width="6.7109375" customWidth="1"/>
    <col min="770" max="770" width="34.7109375" customWidth="1"/>
    <col min="771" max="771" width="8.42578125" customWidth="1"/>
    <col min="772" max="775" width="45.85546875" customWidth="1"/>
    <col min="776" max="776" width="25.42578125" customWidth="1"/>
    <col min="777" max="777" width="15.28515625" customWidth="1"/>
    <col min="1025" max="1025" width="6.7109375" customWidth="1"/>
    <col min="1026" max="1026" width="34.7109375" customWidth="1"/>
    <col min="1027" max="1027" width="8.42578125" customWidth="1"/>
    <col min="1028" max="1031" width="45.85546875" customWidth="1"/>
    <col min="1032" max="1032" width="25.42578125" customWidth="1"/>
    <col min="1033" max="1033" width="15.28515625" customWidth="1"/>
    <col min="1281" max="1281" width="6.7109375" customWidth="1"/>
    <col min="1282" max="1282" width="34.7109375" customWidth="1"/>
    <col min="1283" max="1283" width="8.42578125" customWidth="1"/>
    <col min="1284" max="1287" width="45.85546875" customWidth="1"/>
    <col min="1288" max="1288" width="25.42578125" customWidth="1"/>
    <col min="1289" max="1289" width="15.28515625" customWidth="1"/>
    <col min="1537" max="1537" width="6.7109375" customWidth="1"/>
    <col min="1538" max="1538" width="34.7109375" customWidth="1"/>
    <col min="1539" max="1539" width="8.42578125" customWidth="1"/>
    <col min="1540" max="1543" width="45.85546875" customWidth="1"/>
    <col min="1544" max="1544" width="25.42578125" customWidth="1"/>
    <col min="1545" max="1545" width="15.28515625" customWidth="1"/>
    <col min="1793" max="1793" width="6.7109375" customWidth="1"/>
    <col min="1794" max="1794" width="34.7109375" customWidth="1"/>
    <col min="1795" max="1795" width="8.42578125" customWidth="1"/>
    <col min="1796" max="1799" width="45.85546875" customWidth="1"/>
    <col min="1800" max="1800" width="25.42578125" customWidth="1"/>
    <col min="1801" max="1801" width="15.28515625" customWidth="1"/>
    <col min="2049" max="2049" width="6.7109375" customWidth="1"/>
    <col min="2050" max="2050" width="34.7109375" customWidth="1"/>
    <col min="2051" max="2051" width="8.42578125" customWidth="1"/>
    <col min="2052" max="2055" width="45.85546875" customWidth="1"/>
    <col min="2056" max="2056" width="25.42578125" customWidth="1"/>
    <col min="2057" max="2057" width="15.28515625" customWidth="1"/>
    <col min="2305" max="2305" width="6.7109375" customWidth="1"/>
    <col min="2306" max="2306" width="34.7109375" customWidth="1"/>
    <col min="2307" max="2307" width="8.42578125" customWidth="1"/>
    <col min="2308" max="2311" width="45.85546875" customWidth="1"/>
    <col min="2312" max="2312" width="25.42578125" customWidth="1"/>
    <col min="2313" max="2313" width="15.28515625" customWidth="1"/>
    <col min="2561" max="2561" width="6.7109375" customWidth="1"/>
    <col min="2562" max="2562" width="34.7109375" customWidth="1"/>
    <col min="2563" max="2563" width="8.42578125" customWidth="1"/>
    <col min="2564" max="2567" width="45.85546875" customWidth="1"/>
    <col min="2568" max="2568" width="25.42578125" customWidth="1"/>
    <col min="2569" max="2569" width="15.28515625" customWidth="1"/>
    <col min="2817" max="2817" width="6.7109375" customWidth="1"/>
    <col min="2818" max="2818" width="34.7109375" customWidth="1"/>
    <col min="2819" max="2819" width="8.42578125" customWidth="1"/>
    <col min="2820" max="2823" width="45.85546875" customWidth="1"/>
    <col min="2824" max="2824" width="25.42578125" customWidth="1"/>
    <col min="2825" max="2825" width="15.28515625" customWidth="1"/>
    <col min="3073" max="3073" width="6.7109375" customWidth="1"/>
    <col min="3074" max="3074" width="34.7109375" customWidth="1"/>
    <col min="3075" max="3075" width="8.42578125" customWidth="1"/>
    <col min="3076" max="3079" width="45.85546875" customWidth="1"/>
    <col min="3080" max="3080" width="25.42578125" customWidth="1"/>
    <col min="3081" max="3081" width="15.28515625" customWidth="1"/>
    <col min="3329" max="3329" width="6.7109375" customWidth="1"/>
    <col min="3330" max="3330" width="34.7109375" customWidth="1"/>
    <col min="3331" max="3331" width="8.42578125" customWidth="1"/>
    <col min="3332" max="3335" width="45.85546875" customWidth="1"/>
    <col min="3336" max="3336" width="25.42578125" customWidth="1"/>
    <col min="3337" max="3337" width="15.28515625" customWidth="1"/>
    <col min="3585" max="3585" width="6.7109375" customWidth="1"/>
    <col min="3586" max="3586" width="34.7109375" customWidth="1"/>
    <col min="3587" max="3587" width="8.42578125" customWidth="1"/>
    <col min="3588" max="3591" width="45.85546875" customWidth="1"/>
    <col min="3592" max="3592" width="25.42578125" customWidth="1"/>
    <col min="3593" max="3593" width="15.28515625" customWidth="1"/>
    <col min="3841" max="3841" width="6.7109375" customWidth="1"/>
    <col min="3842" max="3842" width="34.7109375" customWidth="1"/>
    <col min="3843" max="3843" width="8.42578125" customWidth="1"/>
    <col min="3844" max="3847" width="45.85546875" customWidth="1"/>
    <col min="3848" max="3848" width="25.42578125" customWidth="1"/>
    <col min="3849" max="3849" width="15.28515625" customWidth="1"/>
    <col min="4097" max="4097" width="6.7109375" customWidth="1"/>
    <col min="4098" max="4098" width="34.7109375" customWidth="1"/>
    <col min="4099" max="4099" width="8.42578125" customWidth="1"/>
    <col min="4100" max="4103" width="45.85546875" customWidth="1"/>
    <col min="4104" max="4104" width="25.42578125" customWidth="1"/>
    <col min="4105" max="4105" width="15.28515625" customWidth="1"/>
    <col min="4353" max="4353" width="6.7109375" customWidth="1"/>
    <col min="4354" max="4354" width="34.7109375" customWidth="1"/>
    <col min="4355" max="4355" width="8.42578125" customWidth="1"/>
    <col min="4356" max="4359" width="45.85546875" customWidth="1"/>
    <col min="4360" max="4360" width="25.42578125" customWidth="1"/>
    <col min="4361" max="4361" width="15.28515625" customWidth="1"/>
    <col min="4609" max="4609" width="6.7109375" customWidth="1"/>
    <col min="4610" max="4610" width="34.7109375" customWidth="1"/>
    <col min="4611" max="4611" width="8.42578125" customWidth="1"/>
    <col min="4612" max="4615" width="45.85546875" customWidth="1"/>
    <col min="4616" max="4616" width="25.42578125" customWidth="1"/>
    <col min="4617" max="4617" width="15.28515625" customWidth="1"/>
    <col min="4865" max="4865" width="6.7109375" customWidth="1"/>
    <col min="4866" max="4866" width="34.7109375" customWidth="1"/>
    <col min="4867" max="4867" width="8.42578125" customWidth="1"/>
    <col min="4868" max="4871" width="45.85546875" customWidth="1"/>
    <col min="4872" max="4872" width="25.42578125" customWidth="1"/>
    <col min="4873" max="4873" width="15.28515625" customWidth="1"/>
    <col min="5121" max="5121" width="6.7109375" customWidth="1"/>
    <col min="5122" max="5122" width="34.7109375" customWidth="1"/>
    <col min="5123" max="5123" width="8.42578125" customWidth="1"/>
    <col min="5124" max="5127" width="45.85546875" customWidth="1"/>
    <col min="5128" max="5128" width="25.42578125" customWidth="1"/>
    <col min="5129" max="5129" width="15.28515625" customWidth="1"/>
    <col min="5377" max="5377" width="6.7109375" customWidth="1"/>
    <col min="5378" max="5378" width="34.7109375" customWidth="1"/>
    <col min="5379" max="5379" width="8.42578125" customWidth="1"/>
    <col min="5380" max="5383" width="45.85546875" customWidth="1"/>
    <col min="5384" max="5384" width="25.42578125" customWidth="1"/>
    <col min="5385" max="5385" width="15.28515625" customWidth="1"/>
    <col min="5633" max="5633" width="6.7109375" customWidth="1"/>
    <col min="5634" max="5634" width="34.7109375" customWidth="1"/>
    <col min="5635" max="5635" width="8.42578125" customWidth="1"/>
    <col min="5636" max="5639" width="45.85546875" customWidth="1"/>
    <col min="5640" max="5640" width="25.42578125" customWidth="1"/>
    <col min="5641" max="5641" width="15.28515625" customWidth="1"/>
    <col min="5889" max="5889" width="6.7109375" customWidth="1"/>
    <col min="5890" max="5890" width="34.7109375" customWidth="1"/>
    <col min="5891" max="5891" width="8.42578125" customWidth="1"/>
    <col min="5892" max="5895" width="45.85546875" customWidth="1"/>
    <col min="5896" max="5896" width="25.42578125" customWidth="1"/>
    <col min="5897" max="5897" width="15.28515625" customWidth="1"/>
    <col min="6145" max="6145" width="6.7109375" customWidth="1"/>
    <col min="6146" max="6146" width="34.7109375" customWidth="1"/>
    <col min="6147" max="6147" width="8.42578125" customWidth="1"/>
    <col min="6148" max="6151" width="45.85546875" customWidth="1"/>
    <col min="6152" max="6152" width="25.42578125" customWidth="1"/>
    <col min="6153" max="6153" width="15.28515625" customWidth="1"/>
    <col min="6401" max="6401" width="6.7109375" customWidth="1"/>
    <col min="6402" max="6402" width="34.7109375" customWidth="1"/>
    <col min="6403" max="6403" width="8.42578125" customWidth="1"/>
    <col min="6404" max="6407" width="45.85546875" customWidth="1"/>
    <col min="6408" max="6408" width="25.42578125" customWidth="1"/>
    <col min="6409" max="6409" width="15.28515625" customWidth="1"/>
    <col min="6657" max="6657" width="6.7109375" customWidth="1"/>
    <col min="6658" max="6658" width="34.7109375" customWidth="1"/>
    <col min="6659" max="6659" width="8.42578125" customWidth="1"/>
    <col min="6660" max="6663" width="45.85546875" customWidth="1"/>
    <col min="6664" max="6664" width="25.42578125" customWidth="1"/>
    <col min="6665" max="6665" width="15.28515625" customWidth="1"/>
    <col min="6913" max="6913" width="6.7109375" customWidth="1"/>
    <col min="6914" max="6914" width="34.7109375" customWidth="1"/>
    <col min="6915" max="6915" width="8.42578125" customWidth="1"/>
    <col min="6916" max="6919" width="45.85546875" customWidth="1"/>
    <col min="6920" max="6920" width="25.42578125" customWidth="1"/>
    <col min="6921" max="6921" width="15.28515625" customWidth="1"/>
    <col min="7169" max="7169" width="6.7109375" customWidth="1"/>
    <col min="7170" max="7170" width="34.7109375" customWidth="1"/>
    <col min="7171" max="7171" width="8.42578125" customWidth="1"/>
    <col min="7172" max="7175" width="45.85546875" customWidth="1"/>
    <col min="7176" max="7176" width="25.42578125" customWidth="1"/>
    <col min="7177" max="7177" width="15.28515625" customWidth="1"/>
    <col min="7425" max="7425" width="6.7109375" customWidth="1"/>
    <col min="7426" max="7426" width="34.7109375" customWidth="1"/>
    <col min="7427" max="7427" width="8.42578125" customWidth="1"/>
    <col min="7428" max="7431" width="45.85546875" customWidth="1"/>
    <col min="7432" max="7432" width="25.42578125" customWidth="1"/>
    <col min="7433" max="7433" width="15.28515625" customWidth="1"/>
    <col min="7681" max="7681" width="6.7109375" customWidth="1"/>
    <col min="7682" max="7682" width="34.7109375" customWidth="1"/>
    <col min="7683" max="7683" width="8.42578125" customWidth="1"/>
    <col min="7684" max="7687" width="45.85546875" customWidth="1"/>
    <col min="7688" max="7688" width="25.42578125" customWidth="1"/>
    <col min="7689" max="7689" width="15.28515625" customWidth="1"/>
    <col min="7937" max="7937" width="6.7109375" customWidth="1"/>
    <col min="7938" max="7938" width="34.7109375" customWidth="1"/>
    <col min="7939" max="7939" width="8.42578125" customWidth="1"/>
    <col min="7940" max="7943" width="45.85546875" customWidth="1"/>
    <col min="7944" max="7944" width="25.42578125" customWidth="1"/>
    <col min="7945" max="7945" width="15.28515625" customWidth="1"/>
    <col min="8193" max="8193" width="6.7109375" customWidth="1"/>
    <col min="8194" max="8194" width="34.7109375" customWidth="1"/>
    <col min="8195" max="8195" width="8.42578125" customWidth="1"/>
    <col min="8196" max="8199" width="45.85546875" customWidth="1"/>
    <col min="8200" max="8200" width="25.42578125" customWidth="1"/>
    <col min="8201" max="8201" width="15.28515625" customWidth="1"/>
    <col min="8449" max="8449" width="6.7109375" customWidth="1"/>
    <col min="8450" max="8450" width="34.7109375" customWidth="1"/>
    <col min="8451" max="8451" width="8.42578125" customWidth="1"/>
    <col min="8452" max="8455" width="45.85546875" customWidth="1"/>
    <col min="8456" max="8456" width="25.42578125" customWidth="1"/>
    <col min="8457" max="8457" width="15.28515625" customWidth="1"/>
    <col min="8705" max="8705" width="6.7109375" customWidth="1"/>
    <col min="8706" max="8706" width="34.7109375" customWidth="1"/>
    <col min="8707" max="8707" width="8.42578125" customWidth="1"/>
    <col min="8708" max="8711" width="45.85546875" customWidth="1"/>
    <col min="8712" max="8712" width="25.42578125" customWidth="1"/>
    <col min="8713" max="8713" width="15.28515625" customWidth="1"/>
    <col min="8961" max="8961" width="6.7109375" customWidth="1"/>
    <col min="8962" max="8962" width="34.7109375" customWidth="1"/>
    <col min="8963" max="8963" width="8.42578125" customWidth="1"/>
    <col min="8964" max="8967" width="45.85546875" customWidth="1"/>
    <col min="8968" max="8968" width="25.42578125" customWidth="1"/>
    <col min="8969" max="8969" width="15.28515625" customWidth="1"/>
    <col min="9217" max="9217" width="6.7109375" customWidth="1"/>
    <col min="9218" max="9218" width="34.7109375" customWidth="1"/>
    <col min="9219" max="9219" width="8.42578125" customWidth="1"/>
    <col min="9220" max="9223" width="45.85546875" customWidth="1"/>
    <col min="9224" max="9224" width="25.42578125" customWidth="1"/>
    <col min="9225" max="9225" width="15.28515625" customWidth="1"/>
    <col min="9473" max="9473" width="6.7109375" customWidth="1"/>
    <col min="9474" max="9474" width="34.7109375" customWidth="1"/>
    <col min="9475" max="9475" width="8.42578125" customWidth="1"/>
    <col min="9476" max="9479" width="45.85546875" customWidth="1"/>
    <col min="9480" max="9480" width="25.42578125" customWidth="1"/>
    <col min="9481" max="9481" width="15.28515625" customWidth="1"/>
    <col min="9729" max="9729" width="6.7109375" customWidth="1"/>
    <col min="9730" max="9730" width="34.7109375" customWidth="1"/>
    <col min="9731" max="9731" width="8.42578125" customWidth="1"/>
    <col min="9732" max="9735" width="45.85546875" customWidth="1"/>
    <col min="9736" max="9736" width="25.42578125" customWidth="1"/>
    <col min="9737" max="9737" width="15.28515625" customWidth="1"/>
    <col min="9985" max="9985" width="6.7109375" customWidth="1"/>
    <col min="9986" max="9986" width="34.7109375" customWidth="1"/>
    <col min="9987" max="9987" width="8.42578125" customWidth="1"/>
    <col min="9988" max="9991" width="45.85546875" customWidth="1"/>
    <col min="9992" max="9992" width="25.42578125" customWidth="1"/>
    <col min="9993" max="9993" width="15.28515625" customWidth="1"/>
    <col min="10241" max="10241" width="6.7109375" customWidth="1"/>
    <col min="10242" max="10242" width="34.7109375" customWidth="1"/>
    <col min="10243" max="10243" width="8.42578125" customWidth="1"/>
    <col min="10244" max="10247" width="45.85546875" customWidth="1"/>
    <col min="10248" max="10248" width="25.42578125" customWidth="1"/>
    <col min="10249" max="10249" width="15.28515625" customWidth="1"/>
    <col min="10497" max="10497" width="6.7109375" customWidth="1"/>
    <col min="10498" max="10498" width="34.7109375" customWidth="1"/>
    <col min="10499" max="10499" width="8.42578125" customWidth="1"/>
    <col min="10500" max="10503" width="45.85546875" customWidth="1"/>
    <col min="10504" max="10504" width="25.42578125" customWidth="1"/>
    <col min="10505" max="10505" width="15.28515625" customWidth="1"/>
    <col min="10753" max="10753" width="6.7109375" customWidth="1"/>
    <col min="10754" max="10754" width="34.7109375" customWidth="1"/>
    <col min="10755" max="10755" width="8.42578125" customWidth="1"/>
    <col min="10756" max="10759" width="45.85546875" customWidth="1"/>
    <col min="10760" max="10760" width="25.42578125" customWidth="1"/>
    <col min="10761" max="10761" width="15.28515625" customWidth="1"/>
    <col min="11009" max="11009" width="6.7109375" customWidth="1"/>
    <col min="11010" max="11010" width="34.7109375" customWidth="1"/>
    <col min="11011" max="11011" width="8.42578125" customWidth="1"/>
    <col min="11012" max="11015" width="45.85546875" customWidth="1"/>
    <col min="11016" max="11016" width="25.42578125" customWidth="1"/>
    <col min="11017" max="11017" width="15.28515625" customWidth="1"/>
    <col min="11265" max="11265" width="6.7109375" customWidth="1"/>
    <col min="11266" max="11266" width="34.7109375" customWidth="1"/>
    <col min="11267" max="11267" width="8.42578125" customWidth="1"/>
    <col min="11268" max="11271" width="45.85546875" customWidth="1"/>
    <col min="11272" max="11272" width="25.42578125" customWidth="1"/>
    <col min="11273" max="11273" width="15.28515625" customWidth="1"/>
    <col min="11521" max="11521" width="6.7109375" customWidth="1"/>
    <col min="11522" max="11522" width="34.7109375" customWidth="1"/>
    <col min="11523" max="11523" width="8.42578125" customWidth="1"/>
    <col min="11524" max="11527" width="45.85546875" customWidth="1"/>
    <col min="11528" max="11528" width="25.42578125" customWidth="1"/>
    <col min="11529" max="11529" width="15.28515625" customWidth="1"/>
    <col min="11777" max="11777" width="6.7109375" customWidth="1"/>
    <col min="11778" max="11778" width="34.7109375" customWidth="1"/>
    <col min="11779" max="11779" width="8.42578125" customWidth="1"/>
    <col min="11780" max="11783" width="45.85546875" customWidth="1"/>
    <col min="11784" max="11784" width="25.42578125" customWidth="1"/>
    <col min="11785" max="11785" width="15.28515625" customWidth="1"/>
    <col min="12033" max="12033" width="6.7109375" customWidth="1"/>
    <col min="12034" max="12034" width="34.7109375" customWidth="1"/>
    <col min="12035" max="12035" width="8.42578125" customWidth="1"/>
    <col min="12036" max="12039" width="45.85546875" customWidth="1"/>
    <col min="12040" max="12040" width="25.42578125" customWidth="1"/>
    <col min="12041" max="12041" width="15.28515625" customWidth="1"/>
    <col min="12289" max="12289" width="6.7109375" customWidth="1"/>
    <col min="12290" max="12290" width="34.7109375" customWidth="1"/>
    <col min="12291" max="12291" width="8.42578125" customWidth="1"/>
    <col min="12292" max="12295" width="45.85546875" customWidth="1"/>
    <col min="12296" max="12296" width="25.42578125" customWidth="1"/>
    <col min="12297" max="12297" width="15.28515625" customWidth="1"/>
    <col min="12545" max="12545" width="6.7109375" customWidth="1"/>
    <col min="12546" max="12546" width="34.7109375" customWidth="1"/>
    <col min="12547" max="12547" width="8.42578125" customWidth="1"/>
    <col min="12548" max="12551" width="45.85546875" customWidth="1"/>
    <col min="12552" max="12552" width="25.42578125" customWidth="1"/>
    <col min="12553" max="12553" width="15.28515625" customWidth="1"/>
    <col min="12801" max="12801" width="6.7109375" customWidth="1"/>
    <col min="12802" max="12802" width="34.7109375" customWidth="1"/>
    <col min="12803" max="12803" width="8.42578125" customWidth="1"/>
    <col min="12804" max="12807" width="45.85546875" customWidth="1"/>
    <col min="12808" max="12808" width="25.42578125" customWidth="1"/>
    <col min="12809" max="12809" width="15.28515625" customWidth="1"/>
    <col min="13057" max="13057" width="6.7109375" customWidth="1"/>
    <col min="13058" max="13058" width="34.7109375" customWidth="1"/>
    <col min="13059" max="13059" width="8.42578125" customWidth="1"/>
    <col min="13060" max="13063" width="45.85546875" customWidth="1"/>
    <col min="13064" max="13064" width="25.42578125" customWidth="1"/>
    <col min="13065" max="13065" width="15.28515625" customWidth="1"/>
    <col min="13313" max="13313" width="6.7109375" customWidth="1"/>
    <col min="13314" max="13314" width="34.7109375" customWidth="1"/>
    <col min="13315" max="13315" width="8.42578125" customWidth="1"/>
    <col min="13316" max="13319" width="45.85546875" customWidth="1"/>
    <col min="13320" max="13320" width="25.42578125" customWidth="1"/>
    <col min="13321" max="13321" width="15.28515625" customWidth="1"/>
    <col min="13569" max="13569" width="6.7109375" customWidth="1"/>
    <col min="13570" max="13570" width="34.7109375" customWidth="1"/>
    <col min="13571" max="13571" width="8.42578125" customWidth="1"/>
    <col min="13572" max="13575" width="45.85546875" customWidth="1"/>
    <col min="13576" max="13576" width="25.42578125" customWidth="1"/>
    <col min="13577" max="13577" width="15.28515625" customWidth="1"/>
    <col min="13825" max="13825" width="6.7109375" customWidth="1"/>
    <col min="13826" max="13826" width="34.7109375" customWidth="1"/>
    <col min="13827" max="13827" width="8.42578125" customWidth="1"/>
    <col min="13828" max="13831" width="45.85546875" customWidth="1"/>
    <col min="13832" max="13832" width="25.42578125" customWidth="1"/>
    <col min="13833" max="13833" width="15.28515625" customWidth="1"/>
    <col min="14081" max="14081" width="6.7109375" customWidth="1"/>
    <col min="14082" max="14082" width="34.7109375" customWidth="1"/>
    <col min="14083" max="14083" width="8.42578125" customWidth="1"/>
    <col min="14084" max="14087" width="45.85546875" customWidth="1"/>
    <col min="14088" max="14088" width="25.42578125" customWidth="1"/>
    <col min="14089" max="14089" width="15.28515625" customWidth="1"/>
    <col min="14337" max="14337" width="6.7109375" customWidth="1"/>
    <col min="14338" max="14338" width="34.7109375" customWidth="1"/>
    <col min="14339" max="14339" width="8.42578125" customWidth="1"/>
    <col min="14340" max="14343" width="45.85546875" customWidth="1"/>
    <col min="14344" max="14344" width="25.42578125" customWidth="1"/>
    <col min="14345" max="14345" width="15.28515625" customWidth="1"/>
    <col min="14593" max="14593" width="6.7109375" customWidth="1"/>
    <col min="14594" max="14594" width="34.7109375" customWidth="1"/>
    <col min="14595" max="14595" width="8.42578125" customWidth="1"/>
    <col min="14596" max="14599" width="45.85546875" customWidth="1"/>
    <col min="14600" max="14600" width="25.42578125" customWidth="1"/>
    <col min="14601" max="14601" width="15.28515625" customWidth="1"/>
    <col min="14849" max="14849" width="6.7109375" customWidth="1"/>
    <col min="14850" max="14850" width="34.7109375" customWidth="1"/>
    <col min="14851" max="14851" width="8.42578125" customWidth="1"/>
    <col min="14852" max="14855" width="45.85546875" customWidth="1"/>
    <col min="14856" max="14856" width="25.42578125" customWidth="1"/>
    <col min="14857" max="14857" width="15.28515625" customWidth="1"/>
    <col min="15105" max="15105" width="6.7109375" customWidth="1"/>
    <col min="15106" max="15106" width="34.7109375" customWidth="1"/>
    <col min="15107" max="15107" width="8.42578125" customWidth="1"/>
    <col min="15108" max="15111" width="45.85546875" customWidth="1"/>
    <col min="15112" max="15112" width="25.42578125" customWidth="1"/>
    <col min="15113" max="15113" width="15.28515625" customWidth="1"/>
    <col min="15361" max="15361" width="6.7109375" customWidth="1"/>
    <col min="15362" max="15362" width="34.7109375" customWidth="1"/>
    <col min="15363" max="15363" width="8.42578125" customWidth="1"/>
    <col min="15364" max="15367" width="45.85546875" customWidth="1"/>
    <col min="15368" max="15368" width="25.42578125" customWidth="1"/>
    <col min="15369" max="15369" width="15.28515625" customWidth="1"/>
    <col min="15617" max="15617" width="6.7109375" customWidth="1"/>
    <col min="15618" max="15618" width="34.7109375" customWidth="1"/>
    <col min="15619" max="15619" width="8.42578125" customWidth="1"/>
    <col min="15620" max="15623" width="45.85546875" customWidth="1"/>
    <col min="15624" max="15624" width="25.42578125" customWidth="1"/>
    <col min="15625" max="15625" width="15.28515625" customWidth="1"/>
    <col min="15873" max="15873" width="6.7109375" customWidth="1"/>
    <col min="15874" max="15874" width="34.7109375" customWidth="1"/>
    <col min="15875" max="15875" width="8.42578125" customWidth="1"/>
    <col min="15876" max="15879" width="45.85546875" customWidth="1"/>
    <col min="15880" max="15880" width="25.42578125" customWidth="1"/>
    <col min="15881" max="15881" width="15.28515625" customWidth="1"/>
    <col min="16129" max="16129" width="6.7109375" customWidth="1"/>
    <col min="16130" max="16130" width="34.7109375" customWidth="1"/>
    <col min="16131" max="16131" width="8.42578125" customWidth="1"/>
    <col min="16132" max="16135" width="45.85546875" customWidth="1"/>
    <col min="16136" max="16136" width="25.42578125" customWidth="1"/>
    <col min="16137" max="16137" width="15.28515625" customWidth="1"/>
  </cols>
  <sheetData>
    <row r="1" spans="2:16" ht="18" x14ac:dyDescent="0.25">
      <c r="B1" s="301"/>
      <c r="D1" s="302" t="s">
        <v>331</v>
      </c>
      <c r="E1" s="302"/>
    </row>
    <row r="2" spans="2:16" x14ac:dyDescent="0.2">
      <c r="B2" s="301"/>
      <c r="D2" s="1"/>
      <c r="E2" s="1"/>
      <c r="F2" s="1"/>
      <c r="G2" s="1"/>
      <c r="H2" s="1"/>
    </row>
    <row r="3" spans="2:16" ht="24.95" customHeight="1" x14ac:dyDescent="0.25">
      <c r="B3" s="301"/>
      <c r="D3" s="303" t="s">
        <v>362</v>
      </c>
      <c r="E3" s="303"/>
      <c r="F3" s="1"/>
      <c r="G3" s="1"/>
      <c r="H3" s="1"/>
    </row>
    <row r="4" spans="2:16" ht="29.1" customHeight="1" x14ac:dyDescent="0.2">
      <c r="B4" s="301"/>
      <c r="D4" s="1"/>
      <c r="E4" s="1"/>
      <c r="F4" s="1"/>
      <c r="G4" s="1"/>
      <c r="H4" s="1"/>
    </row>
    <row r="5" spans="2:16" ht="18" customHeight="1" thickBot="1" x14ac:dyDescent="0.25">
      <c r="B5" s="165"/>
      <c r="C5" s="166"/>
      <c r="D5" s="167"/>
      <c r="E5" s="167"/>
      <c r="F5" s="167"/>
      <c r="G5" s="167"/>
      <c r="H5" s="167"/>
      <c r="M5" s="5" t="s">
        <v>238</v>
      </c>
    </row>
    <row r="6" spans="2:16" ht="18" customHeight="1" thickBot="1" x14ac:dyDescent="0.25">
      <c r="B6" s="294" t="s">
        <v>33</v>
      </c>
      <c r="C6" s="295"/>
      <c r="D6" s="298" t="s">
        <v>34</v>
      </c>
      <c r="E6" s="299"/>
      <c r="F6" s="300"/>
      <c r="G6" s="168"/>
      <c r="H6" s="168"/>
      <c r="M6" s="286">
        <v>5</v>
      </c>
      <c r="N6" s="287"/>
      <c r="O6" s="287"/>
      <c r="P6" s="288"/>
    </row>
    <row r="7" spans="2:16" ht="18.75" thickBot="1" x14ac:dyDescent="0.25">
      <c r="B7" s="296"/>
      <c r="C7" s="297"/>
      <c r="D7" s="6" t="s">
        <v>35</v>
      </c>
      <c r="E7" s="22" t="s">
        <v>36</v>
      </c>
      <c r="F7" s="22" t="s">
        <v>37</v>
      </c>
      <c r="M7" s="286">
        <v>10</v>
      </c>
      <c r="N7" s="289"/>
      <c r="O7" s="289"/>
      <c r="P7" s="290"/>
    </row>
    <row r="8" spans="2:16" ht="18" customHeight="1" thickBot="1" x14ac:dyDescent="0.25">
      <c r="B8" s="169"/>
      <c r="C8" s="170"/>
      <c r="D8" s="22">
        <v>7</v>
      </c>
      <c r="E8" s="22">
        <v>11</v>
      </c>
      <c r="F8" s="171">
        <v>13</v>
      </c>
      <c r="G8" s="172"/>
      <c r="H8" s="172"/>
      <c r="M8" s="286">
        <v>20</v>
      </c>
      <c r="N8" s="289"/>
      <c r="O8" s="289"/>
      <c r="P8" s="290"/>
    </row>
    <row r="9" spans="2:16" ht="26.25" thickBot="1" x14ac:dyDescent="0.25">
      <c r="B9" s="277" t="s">
        <v>239</v>
      </c>
      <c r="C9" s="277">
        <v>1</v>
      </c>
      <c r="D9" s="173">
        <f>+C9*$D$8</f>
        <v>7</v>
      </c>
      <c r="E9" s="174">
        <f>+C9*$E$8</f>
        <v>11</v>
      </c>
      <c r="F9" s="175">
        <f>+C9*F$8</f>
        <v>13</v>
      </c>
      <c r="G9" s="176"/>
      <c r="H9" s="62" t="s">
        <v>38</v>
      </c>
      <c r="I9" s="63" t="s">
        <v>39</v>
      </c>
    </row>
    <row r="10" spans="2:16" ht="18" customHeight="1" thickBot="1" x14ac:dyDescent="0.25">
      <c r="B10" s="278"/>
      <c r="C10" s="278"/>
      <c r="D10" s="177" t="s">
        <v>240</v>
      </c>
      <c r="E10" s="29" t="s">
        <v>241</v>
      </c>
      <c r="F10" s="35" t="s">
        <v>242</v>
      </c>
      <c r="G10" s="178"/>
      <c r="H10" s="179"/>
      <c r="I10" s="179"/>
      <c r="M10" s="286">
        <v>7</v>
      </c>
      <c r="N10" s="286">
        <v>11</v>
      </c>
      <c r="O10" s="286">
        <v>13</v>
      </c>
    </row>
    <row r="11" spans="2:16" ht="18" customHeight="1" x14ac:dyDescent="0.2">
      <c r="B11" s="278"/>
      <c r="C11" s="278"/>
      <c r="D11" s="180" t="s">
        <v>43</v>
      </c>
      <c r="E11" s="23" t="s">
        <v>43</v>
      </c>
      <c r="F11" s="36"/>
      <c r="G11" s="181"/>
      <c r="H11" s="291" t="s">
        <v>40</v>
      </c>
      <c r="I11" s="182" t="s">
        <v>41</v>
      </c>
      <c r="M11" s="287"/>
      <c r="N11" s="289"/>
      <c r="O11" s="289"/>
    </row>
    <row r="12" spans="2:16" ht="36.75" customHeight="1" x14ac:dyDescent="0.2">
      <c r="B12" s="278"/>
      <c r="C12" s="278"/>
      <c r="D12" s="183"/>
      <c r="E12" s="30"/>
      <c r="F12" s="36" t="s">
        <v>44</v>
      </c>
      <c r="G12" s="181"/>
      <c r="H12" s="292"/>
      <c r="I12" s="184" t="s">
        <v>42</v>
      </c>
      <c r="M12" s="287"/>
      <c r="N12" s="289"/>
      <c r="O12" s="289"/>
    </row>
    <row r="13" spans="2:16" ht="18" customHeight="1" thickBot="1" x14ac:dyDescent="0.25">
      <c r="B13" s="279"/>
      <c r="C13" s="279"/>
      <c r="D13" s="185"/>
      <c r="E13" s="31"/>
      <c r="F13" s="186"/>
      <c r="G13" s="181"/>
      <c r="H13" s="293"/>
      <c r="I13" s="184" t="s">
        <v>45</v>
      </c>
      <c r="M13" s="288"/>
      <c r="N13" s="290"/>
      <c r="O13" s="290"/>
    </row>
    <row r="14" spans="2:16" ht="18" x14ac:dyDescent="0.2">
      <c r="B14" s="277" t="s">
        <v>243</v>
      </c>
      <c r="C14" s="277">
        <v>2</v>
      </c>
      <c r="D14" s="187">
        <f>+C14*$D$8</f>
        <v>14</v>
      </c>
      <c r="E14" s="188">
        <f>+C14*$E$8</f>
        <v>22</v>
      </c>
      <c r="F14" s="189">
        <f>+C14*F$8</f>
        <v>26</v>
      </c>
      <c r="G14" s="176"/>
      <c r="H14" s="275" t="s">
        <v>50</v>
      </c>
      <c r="I14" s="190" t="s">
        <v>47</v>
      </c>
    </row>
    <row r="15" spans="2:16" ht="18" customHeight="1" x14ac:dyDescent="0.2">
      <c r="B15" s="278"/>
      <c r="C15" s="278"/>
      <c r="D15" s="177" t="s">
        <v>244</v>
      </c>
      <c r="E15" s="191" t="s">
        <v>245</v>
      </c>
      <c r="F15" s="192" t="s">
        <v>246</v>
      </c>
      <c r="G15" s="178"/>
      <c r="H15" s="276"/>
      <c r="I15" s="190" t="s">
        <v>49</v>
      </c>
    </row>
    <row r="16" spans="2:16" ht="18" customHeight="1" x14ac:dyDescent="0.2">
      <c r="B16" s="278"/>
      <c r="C16" s="278"/>
      <c r="D16" s="180" t="s">
        <v>43</v>
      </c>
      <c r="E16" s="191" t="s">
        <v>43</v>
      </c>
      <c r="F16" s="192"/>
      <c r="G16" s="181"/>
      <c r="H16" s="276"/>
      <c r="I16" s="190" t="s">
        <v>51</v>
      </c>
    </row>
    <row r="17" spans="2:12" ht="18" x14ac:dyDescent="0.2">
      <c r="B17" s="278"/>
      <c r="C17" s="278"/>
      <c r="D17" s="183"/>
      <c r="E17" s="191"/>
      <c r="F17" s="192" t="s">
        <v>44</v>
      </c>
      <c r="G17" s="181"/>
      <c r="H17" s="276"/>
      <c r="I17" s="190" t="s">
        <v>52</v>
      </c>
    </row>
    <row r="18" spans="2:12" ht="18" customHeight="1" thickBot="1" x14ac:dyDescent="0.25">
      <c r="B18" s="279"/>
      <c r="C18" s="279"/>
      <c r="D18" s="185"/>
      <c r="E18" s="191"/>
      <c r="F18" s="193"/>
      <c r="G18" s="181"/>
      <c r="H18" s="276"/>
      <c r="I18" s="190" t="s">
        <v>53</v>
      </c>
    </row>
    <row r="19" spans="2:12" ht="18" x14ac:dyDescent="0.2">
      <c r="B19" s="277" t="s">
        <v>247</v>
      </c>
      <c r="C19" s="277">
        <v>3</v>
      </c>
      <c r="D19" s="194">
        <f>+C19*$D$8</f>
        <v>21</v>
      </c>
      <c r="E19" s="189">
        <f>+C19*$E$8</f>
        <v>33</v>
      </c>
      <c r="F19" s="195">
        <f>+C19*F$8</f>
        <v>39</v>
      </c>
      <c r="G19" s="176"/>
      <c r="H19" s="280" t="s">
        <v>55</v>
      </c>
      <c r="I19" s="196" t="s">
        <v>54</v>
      </c>
    </row>
    <row r="20" spans="2:12" ht="18" customHeight="1" x14ac:dyDescent="0.2">
      <c r="B20" s="278"/>
      <c r="C20" s="278"/>
      <c r="D20" s="191" t="s">
        <v>248</v>
      </c>
      <c r="E20" s="197" t="s">
        <v>249</v>
      </c>
      <c r="F20" s="198" t="s">
        <v>250</v>
      </c>
      <c r="G20" s="178"/>
      <c r="H20" s="281"/>
      <c r="I20" s="196" t="s">
        <v>56</v>
      </c>
    </row>
    <row r="21" spans="2:12" ht="18" customHeight="1" x14ac:dyDescent="0.2">
      <c r="B21" s="278"/>
      <c r="C21" s="278"/>
      <c r="D21" s="199" t="s">
        <v>44</v>
      </c>
      <c r="E21" s="197" t="s">
        <v>44</v>
      </c>
      <c r="F21" s="198" t="s">
        <v>44</v>
      </c>
      <c r="G21" s="181"/>
      <c r="H21" s="281"/>
      <c r="I21" s="196" t="s">
        <v>57</v>
      </c>
    </row>
    <row r="22" spans="2:12" ht="18" x14ac:dyDescent="0.2">
      <c r="B22" s="278"/>
      <c r="C22" s="278"/>
      <c r="D22" s="199" t="s">
        <v>46</v>
      </c>
      <c r="E22" s="197" t="s">
        <v>46</v>
      </c>
      <c r="F22" s="198" t="s">
        <v>46</v>
      </c>
      <c r="G22" s="181"/>
      <c r="H22" s="282"/>
      <c r="I22" s="196" t="s">
        <v>58</v>
      </c>
    </row>
    <row r="23" spans="2:12" ht="18" customHeight="1" thickBot="1" x14ac:dyDescent="0.25">
      <c r="B23" s="279"/>
      <c r="C23" s="279"/>
      <c r="D23" s="200" t="s">
        <v>48</v>
      </c>
      <c r="E23" s="201" t="s">
        <v>48</v>
      </c>
      <c r="F23" s="198" t="s">
        <v>48</v>
      </c>
      <c r="G23" s="181"/>
      <c r="H23" s="283" t="s">
        <v>64</v>
      </c>
      <c r="I23" s="202" t="s">
        <v>59</v>
      </c>
    </row>
    <row r="24" spans="2:12" ht="18" x14ac:dyDescent="0.2">
      <c r="B24" s="277" t="s">
        <v>251</v>
      </c>
      <c r="C24" s="277">
        <v>4</v>
      </c>
      <c r="D24" s="203">
        <f>+C24*$D$8</f>
        <v>28</v>
      </c>
      <c r="E24" s="204">
        <f>+C24*$E$8</f>
        <v>44</v>
      </c>
      <c r="F24" s="195">
        <f>+C24*F$8</f>
        <v>52</v>
      </c>
      <c r="G24" s="176"/>
      <c r="H24" s="284"/>
      <c r="I24" s="202" t="s">
        <v>60</v>
      </c>
      <c r="K24" s="205"/>
      <c r="L24" s="206"/>
    </row>
    <row r="25" spans="2:12" ht="18" customHeight="1" thickBot="1" x14ac:dyDescent="0.25">
      <c r="B25" s="278"/>
      <c r="C25" s="278"/>
      <c r="D25" s="207" t="s">
        <v>252</v>
      </c>
      <c r="E25" s="208" t="s">
        <v>253</v>
      </c>
      <c r="F25" s="198" t="s">
        <v>254</v>
      </c>
      <c r="G25" s="178"/>
      <c r="H25" s="285"/>
      <c r="I25" s="209" t="s">
        <v>61</v>
      </c>
      <c r="K25" s="210"/>
      <c r="L25" s="206"/>
    </row>
    <row r="26" spans="2:12" ht="18" customHeight="1" x14ac:dyDescent="0.2">
      <c r="B26" s="278"/>
      <c r="C26" s="278"/>
      <c r="D26" s="203" t="s">
        <v>44</v>
      </c>
      <c r="E26" s="211" t="s">
        <v>44</v>
      </c>
      <c r="F26" s="198" t="s">
        <v>44</v>
      </c>
      <c r="G26" s="181"/>
      <c r="H26" s="181"/>
      <c r="K26" s="210"/>
      <c r="L26" s="206"/>
    </row>
    <row r="27" spans="2:12" ht="18" x14ac:dyDescent="0.2">
      <c r="B27" s="278"/>
      <c r="C27" s="278"/>
      <c r="D27" s="203" t="s">
        <v>46</v>
      </c>
      <c r="E27" s="211" t="s">
        <v>46</v>
      </c>
      <c r="F27" s="198" t="s">
        <v>46</v>
      </c>
      <c r="G27" s="181"/>
      <c r="H27" s="181"/>
      <c r="K27" s="205"/>
      <c r="L27" s="206"/>
    </row>
    <row r="28" spans="2:12" ht="77.25" customHeight="1" thickBot="1" x14ac:dyDescent="0.25">
      <c r="B28" s="279"/>
      <c r="C28" s="279"/>
      <c r="D28" s="212" t="s">
        <v>48</v>
      </c>
      <c r="E28" s="213" t="s">
        <v>48</v>
      </c>
      <c r="F28" s="214" t="s">
        <v>48</v>
      </c>
      <c r="G28" s="181"/>
      <c r="H28" s="181"/>
      <c r="K28" s="205"/>
      <c r="L28" s="206"/>
    </row>
    <row r="29" spans="2:12" ht="18" x14ac:dyDescent="0.2">
      <c r="B29" s="277" t="s">
        <v>255</v>
      </c>
      <c r="C29" s="277">
        <v>5</v>
      </c>
      <c r="D29" s="215">
        <f>+C29*$D$8</f>
        <v>35</v>
      </c>
      <c r="E29" s="28">
        <f>+C29*$E$8</f>
        <v>55</v>
      </c>
      <c r="F29" s="216">
        <f>+C29*F$8</f>
        <v>65</v>
      </c>
      <c r="G29" s="176"/>
      <c r="H29" s="176"/>
      <c r="K29" s="205"/>
      <c r="L29" s="206"/>
    </row>
    <row r="30" spans="2:12" ht="18" x14ac:dyDescent="0.2">
      <c r="B30" s="278"/>
      <c r="C30" s="278"/>
      <c r="D30" s="203" t="s">
        <v>256</v>
      </c>
      <c r="E30" s="25" t="s">
        <v>257</v>
      </c>
      <c r="F30" s="26" t="s">
        <v>258</v>
      </c>
      <c r="G30" s="178"/>
      <c r="H30" s="178"/>
      <c r="K30" s="205"/>
      <c r="L30" s="206"/>
    </row>
    <row r="31" spans="2:12" ht="18" x14ac:dyDescent="0.2">
      <c r="B31" s="278"/>
      <c r="C31" s="278"/>
      <c r="D31" s="203" t="s">
        <v>44</v>
      </c>
      <c r="E31" s="24" t="s">
        <v>44</v>
      </c>
      <c r="F31" s="33" t="s">
        <v>46</v>
      </c>
      <c r="G31" s="181"/>
      <c r="H31" s="181"/>
      <c r="K31" s="205"/>
      <c r="L31" s="206"/>
    </row>
    <row r="32" spans="2:12" ht="18" x14ac:dyDescent="0.2">
      <c r="B32" s="278"/>
      <c r="C32" s="278"/>
      <c r="D32" s="203" t="s">
        <v>46</v>
      </c>
      <c r="E32" s="24" t="s">
        <v>46</v>
      </c>
      <c r="F32" s="33" t="s">
        <v>44</v>
      </c>
      <c r="G32" s="181"/>
      <c r="H32" s="181"/>
      <c r="K32" s="205"/>
      <c r="L32" s="206"/>
    </row>
    <row r="33" spans="2:12" ht="69" customHeight="1" thickBot="1" x14ac:dyDescent="0.25">
      <c r="B33" s="279"/>
      <c r="C33" s="279"/>
      <c r="D33" s="212" t="s">
        <v>48</v>
      </c>
      <c r="E33" s="32" t="s">
        <v>48</v>
      </c>
      <c r="F33" s="34" t="s">
        <v>48</v>
      </c>
      <c r="G33" s="181"/>
      <c r="H33" s="181"/>
      <c r="K33" s="205"/>
      <c r="L33" s="206"/>
    </row>
    <row r="36" spans="2:12" ht="18" x14ac:dyDescent="0.25">
      <c r="B36" s="217" t="s">
        <v>236</v>
      </c>
    </row>
  </sheetData>
  <mergeCells count="25">
    <mergeCell ref="B1:B4"/>
    <mergeCell ref="D1:E1"/>
    <mergeCell ref="D3:E3"/>
    <mergeCell ref="B29:B33"/>
    <mergeCell ref="C29:C33"/>
    <mergeCell ref="B14:B18"/>
    <mergeCell ref="C14:C18"/>
    <mergeCell ref="M6:P6"/>
    <mergeCell ref="M7:P7"/>
    <mergeCell ref="M8:P8"/>
    <mergeCell ref="B9:B13"/>
    <mergeCell ref="C9:C13"/>
    <mergeCell ref="M10:M13"/>
    <mergeCell ref="N10:N13"/>
    <mergeCell ref="O10:O13"/>
    <mergeCell ref="H11:H13"/>
    <mergeCell ref="B6:C7"/>
    <mergeCell ref="D6:F6"/>
    <mergeCell ref="H14:H18"/>
    <mergeCell ref="B19:B23"/>
    <mergeCell ref="C19:C23"/>
    <mergeCell ref="H19:H22"/>
    <mergeCell ref="H23:H25"/>
    <mergeCell ref="B24:B28"/>
    <mergeCell ref="C24:C28"/>
  </mergeCells>
  <pageMargins left="0.75" right="0.75" top="1" bottom="1"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
  <dimension ref="A1:AE49"/>
  <sheetViews>
    <sheetView topLeftCell="A33" zoomScale="98" zoomScaleNormal="98" workbookViewId="0">
      <selection activeCell="Y47" sqref="Y47"/>
    </sheetView>
  </sheetViews>
  <sheetFormatPr baseColWidth="10" defaultRowHeight="12.75" x14ac:dyDescent="0.2"/>
  <cols>
    <col min="1" max="1" width="2.7109375" style="141" customWidth="1"/>
    <col min="2" max="2" width="10.140625" style="141" customWidth="1"/>
    <col min="3" max="6" width="6.42578125" style="141" customWidth="1"/>
    <col min="7" max="8" width="4.85546875" style="141" customWidth="1"/>
    <col min="9" max="9" width="10.42578125" style="141" customWidth="1"/>
    <col min="10" max="22" width="3.7109375" style="141" customWidth="1"/>
    <col min="23" max="23" width="8.85546875" style="141" customWidth="1"/>
    <col min="24" max="24" width="11.42578125" style="141" customWidth="1"/>
    <col min="25" max="25" width="18.42578125" style="141" customWidth="1"/>
    <col min="26" max="26" width="22.7109375" style="141" customWidth="1"/>
    <col min="27" max="27" width="11.140625" style="141" customWidth="1"/>
    <col min="28" max="28" width="22.28515625" style="141" customWidth="1"/>
    <col min="29" max="30" width="4.85546875" style="141" customWidth="1"/>
    <col min="31" max="31" width="20.42578125" style="141" customWidth="1"/>
    <col min="32" max="42" width="4.85546875" style="141" customWidth="1"/>
    <col min="43" max="256" width="11.42578125" style="141"/>
    <col min="257" max="257" width="2.7109375" style="141" customWidth="1"/>
    <col min="258" max="258" width="10.140625" style="141" customWidth="1"/>
    <col min="259" max="262" width="6.42578125" style="141" customWidth="1"/>
    <col min="263" max="264" width="4.85546875" style="141" customWidth="1"/>
    <col min="265" max="265" width="10.42578125" style="141" customWidth="1"/>
    <col min="266" max="280" width="3.7109375" style="141" customWidth="1"/>
    <col min="281" max="281" width="18.42578125" style="141" customWidth="1"/>
    <col min="282" max="282" width="22.7109375" style="141" customWidth="1"/>
    <col min="283" max="283" width="11.140625" style="141" customWidth="1"/>
    <col min="284" max="284" width="22.28515625" style="141" customWidth="1"/>
    <col min="285" max="286" width="4.85546875" style="141" customWidth="1"/>
    <col min="287" max="287" width="20.42578125" style="141" customWidth="1"/>
    <col min="288" max="298" width="4.85546875" style="141" customWidth="1"/>
    <col min="299" max="512" width="11.42578125" style="141"/>
    <col min="513" max="513" width="2.7109375" style="141" customWidth="1"/>
    <col min="514" max="514" width="10.140625" style="141" customWidth="1"/>
    <col min="515" max="518" width="6.42578125" style="141" customWidth="1"/>
    <col min="519" max="520" width="4.85546875" style="141" customWidth="1"/>
    <col min="521" max="521" width="10.42578125" style="141" customWidth="1"/>
    <col min="522" max="536" width="3.7109375" style="141" customWidth="1"/>
    <col min="537" max="537" width="18.42578125" style="141" customWidth="1"/>
    <col min="538" max="538" width="22.7109375" style="141" customWidth="1"/>
    <col min="539" max="539" width="11.140625" style="141" customWidth="1"/>
    <col min="540" max="540" width="22.28515625" style="141" customWidth="1"/>
    <col min="541" max="542" width="4.85546875" style="141" customWidth="1"/>
    <col min="543" max="543" width="20.42578125" style="141" customWidth="1"/>
    <col min="544" max="554" width="4.85546875" style="141" customWidth="1"/>
    <col min="555" max="768" width="11.42578125" style="141"/>
    <col min="769" max="769" width="2.7109375" style="141" customWidth="1"/>
    <col min="770" max="770" width="10.140625" style="141" customWidth="1"/>
    <col min="771" max="774" width="6.42578125" style="141" customWidth="1"/>
    <col min="775" max="776" width="4.85546875" style="141" customWidth="1"/>
    <col min="777" max="777" width="10.42578125" style="141" customWidth="1"/>
    <col min="778" max="792" width="3.7109375" style="141" customWidth="1"/>
    <col min="793" max="793" width="18.42578125" style="141" customWidth="1"/>
    <col min="794" max="794" width="22.7109375" style="141" customWidth="1"/>
    <col min="795" max="795" width="11.140625" style="141" customWidth="1"/>
    <col min="796" max="796" width="22.28515625" style="141" customWidth="1"/>
    <col min="797" max="798" width="4.85546875" style="141" customWidth="1"/>
    <col min="799" max="799" width="20.42578125" style="141" customWidth="1"/>
    <col min="800" max="810" width="4.85546875" style="141" customWidth="1"/>
    <col min="811" max="1024" width="11.42578125" style="141"/>
    <col min="1025" max="1025" width="2.7109375" style="141" customWidth="1"/>
    <col min="1026" max="1026" width="10.140625" style="141" customWidth="1"/>
    <col min="1027" max="1030" width="6.42578125" style="141" customWidth="1"/>
    <col min="1031" max="1032" width="4.85546875" style="141" customWidth="1"/>
    <col min="1033" max="1033" width="10.42578125" style="141" customWidth="1"/>
    <col min="1034" max="1048" width="3.7109375" style="141" customWidth="1"/>
    <col min="1049" max="1049" width="18.42578125" style="141" customWidth="1"/>
    <col min="1050" max="1050" width="22.7109375" style="141" customWidth="1"/>
    <col min="1051" max="1051" width="11.140625" style="141" customWidth="1"/>
    <col min="1052" max="1052" width="22.28515625" style="141" customWidth="1"/>
    <col min="1053" max="1054" width="4.85546875" style="141" customWidth="1"/>
    <col min="1055" max="1055" width="20.42578125" style="141" customWidth="1"/>
    <col min="1056" max="1066" width="4.85546875" style="141" customWidth="1"/>
    <col min="1067" max="1280" width="11.42578125" style="141"/>
    <col min="1281" max="1281" width="2.7109375" style="141" customWidth="1"/>
    <col min="1282" max="1282" width="10.140625" style="141" customWidth="1"/>
    <col min="1283" max="1286" width="6.42578125" style="141" customWidth="1"/>
    <col min="1287" max="1288" width="4.85546875" style="141" customWidth="1"/>
    <col min="1289" max="1289" width="10.42578125" style="141" customWidth="1"/>
    <col min="1290" max="1304" width="3.7109375" style="141" customWidth="1"/>
    <col min="1305" max="1305" width="18.42578125" style="141" customWidth="1"/>
    <col min="1306" max="1306" width="22.7109375" style="141" customWidth="1"/>
    <col min="1307" max="1307" width="11.140625" style="141" customWidth="1"/>
    <col min="1308" max="1308" width="22.28515625" style="141" customWidth="1"/>
    <col min="1309" max="1310" width="4.85546875" style="141" customWidth="1"/>
    <col min="1311" max="1311" width="20.42578125" style="141" customWidth="1"/>
    <col min="1312" max="1322" width="4.85546875" style="141" customWidth="1"/>
    <col min="1323" max="1536" width="11.42578125" style="141"/>
    <col min="1537" max="1537" width="2.7109375" style="141" customWidth="1"/>
    <col min="1538" max="1538" width="10.140625" style="141" customWidth="1"/>
    <col min="1539" max="1542" width="6.42578125" style="141" customWidth="1"/>
    <col min="1543" max="1544" width="4.85546875" style="141" customWidth="1"/>
    <col min="1545" max="1545" width="10.42578125" style="141" customWidth="1"/>
    <col min="1546" max="1560" width="3.7109375" style="141" customWidth="1"/>
    <col min="1561" max="1561" width="18.42578125" style="141" customWidth="1"/>
    <col min="1562" max="1562" width="22.7109375" style="141" customWidth="1"/>
    <col min="1563" max="1563" width="11.140625" style="141" customWidth="1"/>
    <col min="1564" max="1564" width="22.28515625" style="141" customWidth="1"/>
    <col min="1565" max="1566" width="4.85546875" style="141" customWidth="1"/>
    <col min="1567" max="1567" width="20.42578125" style="141" customWidth="1"/>
    <col min="1568" max="1578" width="4.85546875" style="141" customWidth="1"/>
    <col min="1579" max="1792" width="11.42578125" style="141"/>
    <col min="1793" max="1793" width="2.7109375" style="141" customWidth="1"/>
    <col min="1794" max="1794" width="10.140625" style="141" customWidth="1"/>
    <col min="1795" max="1798" width="6.42578125" style="141" customWidth="1"/>
    <col min="1799" max="1800" width="4.85546875" style="141" customWidth="1"/>
    <col min="1801" max="1801" width="10.42578125" style="141" customWidth="1"/>
    <col min="1802" max="1816" width="3.7109375" style="141" customWidth="1"/>
    <col min="1817" max="1817" width="18.42578125" style="141" customWidth="1"/>
    <col min="1818" max="1818" width="22.7109375" style="141" customWidth="1"/>
    <col min="1819" max="1819" width="11.140625" style="141" customWidth="1"/>
    <col min="1820" max="1820" width="22.28515625" style="141" customWidth="1"/>
    <col min="1821" max="1822" width="4.85546875" style="141" customWidth="1"/>
    <col min="1823" max="1823" width="20.42578125" style="141" customWidth="1"/>
    <col min="1824" max="1834" width="4.85546875" style="141" customWidth="1"/>
    <col min="1835" max="2048" width="11.42578125" style="141"/>
    <col min="2049" max="2049" width="2.7109375" style="141" customWidth="1"/>
    <col min="2050" max="2050" width="10.140625" style="141" customWidth="1"/>
    <col min="2051" max="2054" width="6.42578125" style="141" customWidth="1"/>
    <col min="2055" max="2056" width="4.85546875" style="141" customWidth="1"/>
    <col min="2057" max="2057" width="10.42578125" style="141" customWidth="1"/>
    <col min="2058" max="2072" width="3.7109375" style="141" customWidth="1"/>
    <col min="2073" max="2073" width="18.42578125" style="141" customWidth="1"/>
    <col min="2074" max="2074" width="22.7109375" style="141" customWidth="1"/>
    <col min="2075" max="2075" width="11.140625" style="141" customWidth="1"/>
    <col min="2076" max="2076" width="22.28515625" style="141" customWidth="1"/>
    <col min="2077" max="2078" width="4.85546875" style="141" customWidth="1"/>
    <col min="2079" max="2079" width="20.42578125" style="141" customWidth="1"/>
    <col min="2080" max="2090" width="4.85546875" style="141" customWidth="1"/>
    <col min="2091" max="2304" width="11.42578125" style="141"/>
    <col min="2305" max="2305" width="2.7109375" style="141" customWidth="1"/>
    <col min="2306" max="2306" width="10.140625" style="141" customWidth="1"/>
    <col min="2307" max="2310" width="6.42578125" style="141" customWidth="1"/>
    <col min="2311" max="2312" width="4.85546875" style="141" customWidth="1"/>
    <col min="2313" max="2313" width="10.42578125" style="141" customWidth="1"/>
    <col min="2314" max="2328" width="3.7109375" style="141" customWidth="1"/>
    <col min="2329" max="2329" width="18.42578125" style="141" customWidth="1"/>
    <col min="2330" max="2330" width="22.7109375" style="141" customWidth="1"/>
    <col min="2331" max="2331" width="11.140625" style="141" customWidth="1"/>
    <col min="2332" max="2332" width="22.28515625" style="141" customWidth="1"/>
    <col min="2333" max="2334" width="4.85546875" style="141" customWidth="1"/>
    <col min="2335" max="2335" width="20.42578125" style="141" customWidth="1"/>
    <col min="2336" max="2346" width="4.85546875" style="141" customWidth="1"/>
    <col min="2347" max="2560" width="11.42578125" style="141"/>
    <col min="2561" max="2561" width="2.7109375" style="141" customWidth="1"/>
    <col min="2562" max="2562" width="10.140625" style="141" customWidth="1"/>
    <col min="2563" max="2566" width="6.42578125" style="141" customWidth="1"/>
    <col min="2567" max="2568" width="4.85546875" style="141" customWidth="1"/>
    <col min="2569" max="2569" width="10.42578125" style="141" customWidth="1"/>
    <col min="2570" max="2584" width="3.7109375" style="141" customWidth="1"/>
    <col min="2585" max="2585" width="18.42578125" style="141" customWidth="1"/>
    <col min="2586" max="2586" width="22.7109375" style="141" customWidth="1"/>
    <col min="2587" max="2587" width="11.140625" style="141" customWidth="1"/>
    <col min="2588" max="2588" width="22.28515625" style="141" customWidth="1"/>
    <col min="2589" max="2590" width="4.85546875" style="141" customWidth="1"/>
    <col min="2591" max="2591" width="20.42578125" style="141" customWidth="1"/>
    <col min="2592" max="2602" width="4.85546875" style="141" customWidth="1"/>
    <col min="2603" max="2816" width="11.42578125" style="141"/>
    <col min="2817" max="2817" width="2.7109375" style="141" customWidth="1"/>
    <col min="2818" max="2818" width="10.140625" style="141" customWidth="1"/>
    <col min="2819" max="2822" width="6.42578125" style="141" customWidth="1"/>
    <col min="2823" max="2824" width="4.85546875" style="141" customWidth="1"/>
    <col min="2825" max="2825" width="10.42578125" style="141" customWidth="1"/>
    <col min="2826" max="2840" width="3.7109375" style="141" customWidth="1"/>
    <col min="2841" max="2841" width="18.42578125" style="141" customWidth="1"/>
    <col min="2842" max="2842" width="22.7109375" style="141" customWidth="1"/>
    <col min="2843" max="2843" width="11.140625" style="141" customWidth="1"/>
    <col min="2844" max="2844" width="22.28515625" style="141" customWidth="1"/>
    <col min="2845" max="2846" width="4.85546875" style="141" customWidth="1"/>
    <col min="2847" max="2847" width="20.42578125" style="141" customWidth="1"/>
    <col min="2848" max="2858" width="4.85546875" style="141" customWidth="1"/>
    <col min="2859" max="3072" width="11.42578125" style="141"/>
    <col min="3073" max="3073" width="2.7109375" style="141" customWidth="1"/>
    <col min="3074" max="3074" width="10.140625" style="141" customWidth="1"/>
    <col min="3075" max="3078" width="6.42578125" style="141" customWidth="1"/>
    <col min="3079" max="3080" width="4.85546875" style="141" customWidth="1"/>
    <col min="3081" max="3081" width="10.42578125" style="141" customWidth="1"/>
    <col min="3082" max="3096" width="3.7109375" style="141" customWidth="1"/>
    <col min="3097" max="3097" width="18.42578125" style="141" customWidth="1"/>
    <col min="3098" max="3098" width="22.7109375" style="141" customWidth="1"/>
    <col min="3099" max="3099" width="11.140625" style="141" customWidth="1"/>
    <col min="3100" max="3100" width="22.28515625" style="141" customWidth="1"/>
    <col min="3101" max="3102" width="4.85546875" style="141" customWidth="1"/>
    <col min="3103" max="3103" width="20.42578125" style="141" customWidth="1"/>
    <col min="3104" max="3114" width="4.85546875" style="141" customWidth="1"/>
    <col min="3115" max="3328" width="11.42578125" style="141"/>
    <col min="3329" max="3329" width="2.7109375" style="141" customWidth="1"/>
    <col min="3330" max="3330" width="10.140625" style="141" customWidth="1"/>
    <col min="3331" max="3334" width="6.42578125" style="141" customWidth="1"/>
    <col min="3335" max="3336" width="4.85546875" style="141" customWidth="1"/>
    <col min="3337" max="3337" width="10.42578125" style="141" customWidth="1"/>
    <col min="3338" max="3352" width="3.7109375" style="141" customWidth="1"/>
    <col min="3353" max="3353" width="18.42578125" style="141" customWidth="1"/>
    <col min="3354" max="3354" width="22.7109375" style="141" customWidth="1"/>
    <col min="3355" max="3355" width="11.140625" style="141" customWidth="1"/>
    <col min="3356" max="3356" width="22.28515625" style="141" customWidth="1"/>
    <col min="3357" max="3358" width="4.85546875" style="141" customWidth="1"/>
    <col min="3359" max="3359" width="20.42578125" style="141" customWidth="1"/>
    <col min="3360" max="3370" width="4.85546875" style="141" customWidth="1"/>
    <col min="3371" max="3584" width="11.42578125" style="141"/>
    <col min="3585" max="3585" width="2.7109375" style="141" customWidth="1"/>
    <col min="3586" max="3586" width="10.140625" style="141" customWidth="1"/>
    <col min="3587" max="3590" width="6.42578125" style="141" customWidth="1"/>
    <col min="3591" max="3592" width="4.85546875" style="141" customWidth="1"/>
    <col min="3593" max="3593" width="10.42578125" style="141" customWidth="1"/>
    <col min="3594" max="3608" width="3.7109375" style="141" customWidth="1"/>
    <col min="3609" max="3609" width="18.42578125" style="141" customWidth="1"/>
    <col min="3610" max="3610" width="22.7109375" style="141" customWidth="1"/>
    <col min="3611" max="3611" width="11.140625" style="141" customWidth="1"/>
    <col min="3612" max="3612" width="22.28515625" style="141" customWidth="1"/>
    <col min="3613" max="3614" width="4.85546875" style="141" customWidth="1"/>
    <col min="3615" max="3615" width="20.42578125" style="141" customWidth="1"/>
    <col min="3616" max="3626" width="4.85546875" style="141" customWidth="1"/>
    <col min="3627" max="3840" width="11.42578125" style="141"/>
    <col min="3841" max="3841" width="2.7109375" style="141" customWidth="1"/>
    <col min="3842" max="3842" width="10.140625" style="141" customWidth="1"/>
    <col min="3843" max="3846" width="6.42578125" style="141" customWidth="1"/>
    <col min="3847" max="3848" width="4.85546875" style="141" customWidth="1"/>
    <col min="3849" max="3849" width="10.42578125" style="141" customWidth="1"/>
    <col min="3850" max="3864" width="3.7109375" style="141" customWidth="1"/>
    <col min="3865" max="3865" width="18.42578125" style="141" customWidth="1"/>
    <col min="3866" max="3866" width="22.7109375" style="141" customWidth="1"/>
    <col min="3867" max="3867" width="11.140625" style="141" customWidth="1"/>
    <col min="3868" max="3868" width="22.28515625" style="141" customWidth="1"/>
    <col min="3869" max="3870" width="4.85546875" style="141" customWidth="1"/>
    <col min="3871" max="3871" width="20.42578125" style="141" customWidth="1"/>
    <col min="3872" max="3882" width="4.85546875" style="141" customWidth="1"/>
    <col min="3883" max="4096" width="11.42578125" style="141"/>
    <col min="4097" max="4097" width="2.7109375" style="141" customWidth="1"/>
    <col min="4098" max="4098" width="10.140625" style="141" customWidth="1"/>
    <col min="4099" max="4102" width="6.42578125" style="141" customWidth="1"/>
    <col min="4103" max="4104" width="4.85546875" style="141" customWidth="1"/>
    <col min="4105" max="4105" width="10.42578125" style="141" customWidth="1"/>
    <col min="4106" max="4120" width="3.7109375" style="141" customWidth="1"/>
    <col min="4121" max="4121" width="18.42578125" style="141" customWidth="1"/>
    <col min="4122" max="4122" width="22.7109375" style="141" customWidth="1"/>
    <col min="4123" max="4123" width="11.140625" style="141" customWidth="1"/>
    <col min="4124" max="4124" width="22.28515625" style="141" customWidth="1"/>
    <col min="4125" max="4126" width="4.85546875" style="141" customWidth="1"/>
    <col min="4127" max="4127" width="20.42578125" style="141" customWidth="1"/>
    <col min="4128" max="4138" width="4.85546875" style="141" customWidth="1"/>
    <col min="4139" max="4352" width="11.42578125" style="141"/>
    <col min="4353" max="4353" width="2.7109375" style="141" customWidth="1"/>
    <col min="4354" max="4354" width="10.140625" style="141" customWidth="1"/>
    <col min="4355" max="4358" width="6.42578125" style="141" customWidth="1"/>
    <col min="4359" max="4360" width="4.85546875" style="141" customWidth="1"/>
    <col min="4361" max="4361" width="10.42578125" style="141" customWidth="1"/>
    <col min="4362" max="4376" width="3.7109375" style="141" customWidth="1"/>
    <col min="4377" max="4377" width="18.42578125" style="141" customWidth="1"/>
    <col min="4378" max="4378" width="22.7109375" style="141" customWidth="1"/>
    <col min="4379" max="4379" width="11.140625" style="141" customWidth="1"/>
    <col min="4380" max="4380" width="22.28515625" style="141" customWidth="1"/>
    <col min="4381" max="4382" width="4.85546875" style="141" customWidth="1"/>
    <col min="4383" max="4383" width="20.42578125" style="141" customWidth="1"/>
    <col min="4384" max="4394" width="4.85546875" style="141" customWidth="1"/>
    <col min="4395" max="4608" width="11.42578125" style="141"/>
    <col min="4609" max="4609" width="2.7109375" style="141" customWidth="1"/>
    <col min="4610" max="4610" width="10.140625" style="141" customWidth="1"/>
    <col min="4611" max="4614" width="6.42578125" style="141" customWidth="1"/>
    <col min="4615" max="4616" width="4.85546875" style="141" customWidth="1"/>
    <col min="4617" max="4617" width="10.42578125" style="141" customWidth="1"/>
    <col min="4618" max="4632" width="3.7109375" style="141" customWidth="1"/>
    <col min="4633" max="4633" width="18.42578125" style="141" customWidth="1"/>
    <col min="4634" max="4634" width="22.7109375" style="141" customWidth="1"/>
    <col min="4635" max="4635" width="11.140625" style="141" customWidth="1"/>
    <col min="4636" max="4636" width="22.28515625" style="141" customWidth="1"/>
    <col min="4637" max="4638" width="4.85546875" style="141" customWidth="1"/>
    <col min="4639" max="4639" width="20.42578125" style="141" customWidth="1"/>
    <col min="4640" max="4650" width="4.85546875" style="141" customWidth="1"/>
    <col min="4651" max="4864" width="11.42578125" style="141"/>
    <col min="4865" max="4865" width="2.7109375" style="141" customWidth="1"/>
    <col min="4866" max="4866" width="10.140625" style="141" customWidth="1"/>
    <col min="4867" max="4870" width="6.42578125" style="141" customWidth="1"/>
    <col min="4871" max="4872" width="4.85546875" style="141" customWidth="1"/>
    <col min="4873" max="4873" width="10.42578125" style="141" customWidth="1"/>
    <col min="4874" max="4888" width="3.7109375" style="141" customWidth="1"/>
    <col min="4889" max="4889" width="18.42578125" style="141" customWidth="1"/>
    <col min="4890" max="4890" width="22.7109375" style="141" customWidth="1"/>
    <col min="4891" max="4891" width="11.140625" style="141" customWidth="1"/>
    <col min="4892" max="4892" width="22.28515625" style="141" customWidth="1"/>
    <col min="4893" max="4894" width="4.85546875" style="141" customWidth="1"/>
    <col min="4895" max="4895" width="20.42578125" style="141" customWidth="1"/>
    <col min="4896" max="4906" width="4.85546875" style="141" customWidth="1"/>
    <col min="4907" max="5120" width="11.42578125" style="141"/>
    <col min="5121" max="5121" width="2.7109375" style="141" customWidth="1"/>
    <col min="5122" max="5122" width="10.140625" style="141" customWidth="1"/>
    <col min="5123" max="5126" width="6.42578125" style="141" customWidth="1"/>
    <col min="5127" max="5128" width="4.85546875" style="141" customWidth="1"/>
    <col min="5129" max="5129" width="10.42578125" style="141" customWidth="1"/>
    <col min="5130" max="5144" width="3.7109375" style="141" customWidth="1"/>
    <col min="5145" max="5145" width="18.42578125" style="141" customWidth="1"/>
    <col min="5146" max="5146" width="22.7109375" style="141" customWidth="1"/>
    <col min="5147" max="5147" width="11.140625" style="141" customWidth="1"/>
    <col min="5148" max="5148" width="22.28515625" style="141" customWidth="1"/>
    <col min="5149" max="5150" width="4.85546875" style="141" customWidth="1"/>
    <col min="5151" max="5151" width="20.42578125" style="141" customWidth="1"/>
    <col min="5152" max="5162" width="4.85546875" style="141" customWidth="1"/>
    <col min="5163" max="5376" width="11.42578125" style="141"/>
    <col min="5377" max="5377" width="2.7109375" style="141" customWidth="1"/>
    <col min="5378" max="5378" width="10.140625" style="141" customWidth="1"/>
    <col min="5379" max="5382" width="6.42578125" style="141" customWidth="1"/>
    <col min="5383" max="5384" width="4.85546875" style="141" customWidth="1"/>
    <col min="5385" max="5385" width="10.42578125" style="141" customWidth="1"/>
    <col min="5386" max="5400" width="3.7109375" style="141" customWidth="1"/>
    <col min="5401" max="5401" width="18.42578125" style="141" customWidth="1"/>
    <col min="5402" max="5402" width="22.7109375" style="141" customWidth="1"/>
    <col min="5403" max="5403" width="11.140625" style="141" customWidth="1"/>
    <col min="5404" max="5404" width="22.28515625" style="141" customWidth="1"/>
    <col min="5405" max="5406" width="4.85546875" style="141" customWidth="1"/>
    <col min="5407" max="5407" width="20.42578125" style="141" customWidth="1"/>
    <col min="5408" max="5418" width="4.85546875" style="141" customWidth="1"/>
    <col min="5419" max="5632" width="11.42578125" style="141"/>
    <col min="5633" max="5633" width="2.7109375" style="141" customWidth="1"/>
    <col min="5634" max="5634" width="10.140625" style="141" customWidth="1"/>
    <col min="5635" max="5638" width="6.42578125" style="141" customWidth="1"/>
    <col min="5639" max="5640" width="4.85546875" style="141" customWidth="1"/>
    <col min="5641" max="5641" width="10.42578125" style="141" customWidth="1"/>
    <col min="5642" max="5656" width="3.7109375" style="141" customWidth="1"/>
    <col min="5657" max="5657" width="18.42578125" style="141" customWidth="1"/>
    <col min="5658" max="5658" width="22.7109375" style="141" customWidth="1"/>
    <col min="5659" max="5659" width="11.140625" style="141" customWidth="1"/>
    <col min="5660" max="5660" width="22.28515625" style="141" customWidth="1"/>
    <col min="5661" max="5662" width="4.85546875" style="141" customWidth="1"/>
    <col min="5663" max="5663" width="20.42578125" style="141" customWidth="1"/>
    <col min="5664" max="5674" width="4.85546875" style="141" customWidth="1"/>
    <col min="5675" max="5888" width="11.42578125" style="141"/>
    <col min="5889" max="5889" width="2.7109375" style="141" customWidth="1"/>
    <col min="5890" max="5890" width="10.140625" style="141" customWidth="1"/>
    <col min="5891" max="5894" width="6.42578125" style="141" customWidth="1"/>
    <col min="5895" max="5896" width="4.85546875" style="141" customWidth="1"/>
    <col min="5897" max="5897" width="10.42578125" style="141" customWidth="1"/>
    <col min="5898" max="5912" width="3.7109375" style="141" customWidth="1"/>
    <col min="5913" max="5913" width="18.42578125" style="141" customWidth="1"/>
    <col min="5914" max="5914" width="22.7109375" style="141" customWidth="1"/>
    <col min="5915" max="5915" width="11.140625" style="141" customWidth="1"/>
    <col min="5916" max="5916" width="22.28515625" style="141" customWidth="1"/>
    <col min="5917" max="5918" width="4.85546875" style="141" customWidth="1"/>
    <col min="5919" max="5919" width="20.42578125" style="141" customWidth="1"/>
    <col min="5920" max="5930" width="4.85546875" style="141" customWidth="1"/>
    <col min="5931" max="6144" width="11.42578125" style="141"/>
    <col min="6145" max="6145" width="2.7109375" style="141" customWidth="1"/>
    <col min="6146" max="6146" width="10.140625" style="141" customWidth="1"/>
    <col min="6147" max="6150" width="6.42578125" style="141" customWidth="1"/>
    <col min="6151" max="6152" width="4.85546875" style="141" customWidth="1"/>
    <col min="6153" max="6153" width="10.42578125" style="141" customWidth="1"/>
    <col min="6154" max="6168" width="3.7109375" style="141" customWidth="1"/>
    <col min="6169" max="6169" width="18.42578125" style="141" customWidth="1"/>
    <col min="6170" max="6170" width="22.7109375" style="141" customWidth="1"/>
    <col min="6171" max="6171" width="11.140625" style="141" customWidth="1"/>
    <col min="6172" max="6172" width="22.28515625" style="141" customWidth="1"/>
    <col min="6173" max="6174" width="4.85546875" style="141" customWidth="1"/>
    <col min="6175" max="6175" width="20.42578125" style="141" customWidth="1"/>
    <col min="6176" max="6186" width="4.85546875" style="141" customWidth="1"/>
    <col min="6187" max="6400" width="11.42578125" style="141"/>
    <col min="6401" max="6401" width="2.7109375" style="141" customWidth="1"/>
    <col min="6402" max="6402" width="10.140625" style="141" customWidth="1"/>
    <col min="6403" max="6406" width="6.42578125" style="141" customWidth="1"/>
    <col min="6407" max="6408" width="4.85546875" style="141" customWidth="1"/>
    <col min="6409" max="6409" width="10.42578125" style="141" customWidth="1"/>
    <col min="6410" max="6424" width="3.7109375" style="141" customWidth="1"/>
    <col min="6425" max="6425" width="18.42578125" style="141" customWidth="1"/>
    <col min="6426" max="6426" width="22.7109375" style="141" customWidth="1"/>
    <col min="6427" max="6427" width="11.140625" style="141" customWidth="1"/>
    <col min="6428" max="6428" width="22.28515625" style="141" customWidth="1"/>
    <col min="6429" max="6430" width="4.85546875" style="141" customWidth="1"/>
    <col min="6431" max="6431" width="20.42578125" style="141" customWidth="1"/>
    <col min="6432" max="6442" width="4.85546875" style="141" customWidth="1"/>
    <col min="6443" max="6656" width="11.42578125" style="141"/>
    <col min="6657" max="6657" width="2.7109375" style="141" customWidth="1"/>
    <col min="6658" max="6658" width="10.140625" style="141" customWidth="1"/>
    <col min="6659" max="6662" width="6.42578125" style="141" customWidth="1"/>
    <col min="6663" max="6664" width="4.85546875" style="141" customWidth="1"/>
    <col min="6665" max="6665" width="10.42578125" style="141" customWidth="1"/>
    <col min="6666" max="6680" width="3.7109375" style="141" customWidth="1"/>
    <col min="6681" max="6681" width="18.42578125" style="141" customWidth="1"/>
    <col min="6682" max="6682" width="22.7109375" style="141" customWidth="1"/>
    <col min="6683" max="6683" width="11.140625" style="141" customWidth="1"/>
    <col min="6684" max="6684" width="22.28515625" style="141" customWidth="1"/>
    <col min="6685" max="6686" width="4.85546875" style="141" customWidth="1"/>
    <col min="6687" max="6687" width="20.42578125" style="141" customWidth="1"/>
    <col min="6688" max="6698" width="4.85546875" style="141" customWidth="1"/>
    <col min="6699" max="6912" width="11.42578125" style="141"/>
    <col min="6913" max="6913" width="2.7109375" style="141" customWidth="1"/>
    <col min="6914" max="6914" width="10.140625" style="141" customWidth="1"/>
    <col min="6915" max="6918" width="6.42578125" style="141" customWidth="1"/>
    <col min="6919" max="6920" width="4.85546875" style="141" customWidth="1"/>
    <col min="6921" max="6921" width="10.42578125" style="141" customWidth="1"/>
    <col min="6922" max="6936" width="3.7109375" style="141" customWidth="1"/>
    <col min="6937" max="6937" width="18.42578125" style="141" customWidth="1"/>
    <col min="6938" max="6938" width="22.7109375" style="141" customWidth="1"/>
    <col min="6939" max="6939" width="11.140625" style="141" customWidth="1"/>
    <col min="6940" max="6940" width="22.28515625" style="141" customWidth="1"/>
    <col min="6941" max="6942" width="4.85546875" style="141" customWidth="1"/>
    <col min="6943" max="6943" width="20.42578125" style="141" customWidth="1"/>
    <col min="6944" max="6954" width="4.85546875" style="141" customWidth="1"/>
    <col min="6955" max="7168" width="11.42578125" style="141"/>
    <col min="7169" max="7169" width="2.7109375" style="141" customWidth="1"/>
    <col min="7170" max="7170" width="10.140625" style="141" customWidth="1"/>
    <col min="7171" max="7174" width="6.42578125" style="141" customWidth="1"/>
    <col min="7175" max="7176" width="4.85546875" style="141" customWidth="1"/>
    <col min="7177" max="7177" width="10.42578125" style="141" customWidth="1"/>
    <col min="7178" max="7192" width="3.7109375" style="141" customWidth="1"/>
    <col min="7193" max="7193" width="18.42578125" style="141" customWidth="1"/>
    <col min="7194" max="7194" width="22.7109375" style="141" customWidth="1"/>
    <col min="7195" max="7195" width="11.140625" style="141" customWidth="1"/>
    <col min="7196" max="7196" width="22.28515625" style="141" customWidth="1"/>
    <col min="7197" max="7198" width="4.85546875" style="141" customWidth="1"/>
    <col min="7199" max="7199" width="20.42578125" style="141" customWidth="1"/>
    <col min="7200" max="7210" width="4.85546875" style="141" customWidth="1"/>
    <col min="7211" max="7424" width="11.42578125" style="141"/>
    <col min="7425" max="7425" width="2.7109375" style="141" customWidth="1"/>
    <col min="7426" max="7426" width="10.140625" style="141" customWidth="1"/>
    <col min="7427" max="7430" width="6.42578125" style="141" customWidth="1"/>
    <col min="7431" max="7432" width="4.85546875" style="141" customWidth="1"/>
    <col min="7433" max="7433" width="10.42578125" style="141" customWidth="1"/>
    <col min="7434" max="7448" width="3.7109375" style="141" customWidth="1"/>
    <col min="7449" max="7449" width="18.42578125" style="141" customWidth="1"/>
    <col min="7450" max="7450" width="22.7109375" style="141" customWidth="1"/>
    <col min="7451" max="7451" width="11.140625" style="141" customWidth="1"/>
    <col min="7452" max="7452" width="22.28515625" style="141" customWidth="1"/>
    <col min="7453" max="7454" width="4.85546875" style="141" customWidth="1"/>
    <col min="7455" max="7455" width="20.42578125" style="141" customWidth="1"/>
    <col min="7456" max="7466" width="4.85546875" style="141" customWidth="1"/>
    <col min="7467" max="7680" width="11.42578125" style="141"/>
    <col min="7681" max="7681" width="2.7109375" style="141" customWidth="1"/>
    <col min="7682" max="7682" width="10.140625" style="141" customWidth="1"/>
    <col min="7683" max="7686" width="6.42578125" style="141" customWidth="1"/>
    <col min="7687" max="7688" width="4.85546875" style="141" customWidth="1"/>
    <col min="7689" max="7689" width="10.42578125" style="141" customWidth="1"/>
    <col min="7690" max="7704" width="3.7109375" style="141" customWidth="1"/>
    <col min="7705" max="7705" width="18.42578125" style="141" customWidth="1"/>
    <col min="7706" max="7706" width="22.7109375" style="141" customWidth="1"/>
    <col min="7707" max="7707" width="11.140625" style="141" customWidth="1"/>
    <col min="7708" max="7708" width="22.28515625" style="141" customWidth="1"/>
    <col min="7709" max="7710" width="4.85546875" style="141" customWidth="1"/>
    <col min="7711" max="7711" width="20.42578125" style="141" customWidth="1"/>
    <col min="7712" max="7722" width="4.85546875" style="141" customWidth="1"/>
    <col min="7723" max="7936" width="11.42578125" style="141"/>
    <col min="7937" max="7937" width="2.7109375" style="141" customWidth="1"/>
    <col min="7938" max="7938" width="10.140625" style="141" customWidth="1"/>
    <col min="7939" max="7942" width="6.42578125" style="141" customWidth="1"/>
    <col min="7943" max="7944" width="4.85546875" style="141" customWidth="1"/>
    <col min="7945" max="7945" width="10.42578125" style="141" customWidth="1"/>
    <col min="7946" max="7960" width="3.7109375" style="141" customWidth="1"/>
    <col min="7961" max="7961" width="18.42578125" style="141" customWidth="1"/>
    <col min="7962" max="7962" width="22.7109375" style="141" customWidth="1"/>
    <col min="7963" max="7963" width="11.140625" style="141" customWidth="1"/>
    <col min="7964" max="7964" width="22.28515625" style="141" customWidth="1"/>
    <col min="7965" max="7966" width="4.85546875" style="141" customWidth="1"/>
    <col min="7967" max="7967" width="20.42578125" style="141" customWidth="1"/>
    <col min="7968" max="7978" width="4.85546875" style="141" customWidth="1"/>
    <col min="7979" max="8192" width="11.42578125" style="141"/>
    <col min="8193" max="8193" width="2.7109375" style="141" customWidth="1"/>
    <col min="8194" max="8194" width="10.140625" style="141" customWidth="1"/>
    <col min="8195" max="8198" width="6.42578125" style="141" customWidth="1"/>
    <col min="8199" max="8200" width="4.85546875" style="141" customWidth="1"/>
    <col min="8201" max="8201" width="10.42578125" style="141" customWidth="1"/>
    <col min="8202" max="8216" width="3.7109375" style="141" customWidth="1"/>
    <col min="8217" max="8217" width="18.42578125" style="141" customWidth="1"/>
    <col min="8218" max="8218" width="22.7109375" style="141" customWidth="1"/>
    <col min="8219" max="8219" width="11.140625" style="141" customWidth="1"/>
    <col min="8220" max="8220" width="22.28515625" style="141" customWidth="1"/>
    <col min="8221" max="8222" width="4.85546875" style="141" customWidth="1"/>
    <col min="8223" max="8223" width="20.42578125" style="141" customWidth="1"/>
    <col min="8224" max="8234" width="4.85546875" style="141" customWidth="1"/>
    <col min="8235" max="8448" width="11.42578125" style="141"/>
    <col min="8449" max="8449" width="2.7109375" style="141" customWidth="1"/>
    <col min="8450" max="8450" width="10.140625" style="141" customWidth="1"/>
    <col min="8451" max="8454" width="6.42578125" style="141" customWidth="1"/>
    <col min="8455" max="8456" width="4.85546875" style="141" customWidth="1"/>
    <col min="8457" max="8457" width="10.42578125" style="141" customWidth="1"/>
    <col min="8458" max="8472" width="3.7109375" style="141" customWidth="1"/>
    <col min="8473" max="8473" width="18.42578125" style="141" customWidth="1"/>
    <col min="8474" max="8474" width="22.7109375" style="141" customWidth="1"/>
    <col min="8475" max="8475" width="11.140625" style="141" customWidth="1"/>
    <col min="8476" max="8476" width="22.28515625" style="141" customWidth="1"/>
    <col min="8477" max="8478" width="4.85546875" style="141" customWidth="1"/>
    <col min="8479" max="8479" width="20.42578125" style="141" customWidth="1"/>
    <col min="8480" max="8490" width="4.85546875" style="141" customWidth="1"/>
    <col min="8491" max="8704" width="11.42578125" style="141"/>
    <col min="8705" max="8705" width="2.7109375" style="141" customWidth="1"/>
    <col min="8706" max="8706" width="10.140625" style="141" customWidth="1"/>
    <col min="8707" max="8710" width="6.42578125" style="141" customWidth="1"/>
    <col min="8711" max="8712" width="4.85546875" style="141" customWidth="1"/>
    <col min="8713" max="8713" width="10.42578125" style="141" customWidth="1"/>
    <col min="8714" max="8728" width="3.7109375" style="141" customWidth="1"/>
    <col min="8729" max="8729" width="18.42578125" style="141" customWidth="1"/>
    <col min="8730" max="8730" width="22.7109375" style="141" customWidth="1"/>
    <col min="8731" max="8731" width="11.140625" style="141" customWidth="1"/>
    <col min="8732" max="8732" width="22.28515625" style="141" customWidth="1"/>
    <col min="8733" max="8734" width="4.85546875" style="141" customWidth="1"/>
    <col min="8735" max="8735" width="20.42578125" style="141" customWidth="1"/>
    <col min="8736" max="8746" width="4.85546875" style="141" customWidth="1"/>
    <col min="8747" max="8960" width="11.42578125" style="141"/>
    <col min="8961" max="8961" width="2.7109375" style="141" customWidth="1"/>
    <col min="8962" max="8962" width="10.140625" style="141" customWidth="1"/>
    <col min="8963" max="8966" width="6.42578125" style="141" customWidth="1"/>
    <col min="8967" max="8968" width="4.85546875" style="141" customWidth="1"/>
    <col min="8969" max="8969" width="10.42578125" style="141" customWidth="1"/>
    <col min="8970" max="8984" width="3.7109375" style="141" customWidth="1"/>
    <col min="8985" max="8985" width="18.42578125" style="141" customWidth="1"/>
    <col min="8986" max="8986" width="22.7109375" style="141" customWidth="1"/>
    <col min="8987" max="8987" width="11.140625" style="141" customWidth="1"/>
    <col min="8988" max="8988" width="22.28515625" style="141" customWidth="1"/>
    <col min="8989" max="8990" width="4.85546875" style="141" customWidth="1"/>
    <col min="8991" max="8991" width="20.42578125" style="141" customWidth="1"/>
    <col min="8992" max="9002" width="4.85546875" style="141" customWidth="1"/>
    <col min="9003" max="9216" width="11.42578125" style="141"/>
    <col min="9217" max="9217" width="2.7109375" style="141" customWidth="1"/>
    <col min="9218" max="9218" width="10.140625" style="141" customWidth="1"/>
    <col min="9219" max="9222" width="6.42578125" style="141" customWidth="1"/>
    <col min="9223" max="9224" width="4.85546875" style="141" customWidth="1"/>
    <col min="9225" max="9225" width="10.42578125" style="141" customWidth="1"/>
    <col min="9226" max="9240" width="3.7109375" style="141" customWidth="1"/>
    <col min="9241" max="9241" width="18.42578125" style="141" customWidth="1"/>
    <col min="9242" max="9242" width="22.7109375" style="141" customWidth="1"/>
    <col min="9243" max="9243" width="11.140625" style="141" customWidth="1"/>
    <col min="9244" max="9244" width="22.28515625" style="141" customWidth="1"/>
    <col min="9245" max="9246" width="4.85546875" style="141" customWidth="1"/>
    <col min="9247" max="9247" width="20.42578125" style="141" customWidth="1"/>
    <col min="9248" max="9258" width="4.85546875" style="141" customWidth="1"/>
    <col min="9259" max="9472" width="11.42578125" style="141"/>
    <col min="9473" max="9473" width="2.7109375" style="141" customWidth="1"/>
    <col min="9474" max="9474" width="10.140625" style="141" customWidth="1"/>
    <col min="9475" max="9478" width="6.42578125" style="141" customWidth="1"/>
    <col min="9479" max="9480" width="4.85546875" style="141" customWidth="1"/>
    <col min="9481" max="9481" width="10.42578125" style="141" customWidth="1"/>
    <col min="9482" max="9496" width="3.7109375" style="141" customWidth="1"/>
    <col min="9497" max="9497" width="18.42578125" style="141" customWidth="1"/>
    <col min="9498" max="9498" width="22.7109375" style="141" customWidth="1"/>
    <col min="9499" max="9499" width="11.140625" style="141" customWidth="1"/>
    <col min="9500" max="9500" width="22.28515625" style="141" customWidth="1"/>
    <col min="9501" max="9502" width="4.85546875" style="141" customWidth="1"/>
    <col min="9503" max="9503" width="20.42578125" style="141" customWidth="1"/>
    <col min="9504" max="9514" width="4.85546875" style="141" customWidth="1"/>
    <col min="9515" max="9728" width="11.42578125" style="141"/>
    <col min="9729" max="9729" width="2.7109375" style="141" customWidth="1"/>
    <col min="9730" max="9730" width="10.140625" style="141" customWidth="1"/>
    <col min="9731" max="9734" width="6.42578125" style="141" customWidth="1"/>
    <col min="9735" max="9736" width="4.85546875" style="141" customWidth="1"/>
    <col min="9737" max="9737" width="10.42578125" style="141" customWidth="1"/>
    <col min="9738" max="9752" width="3.7109375" style="141" customWidth="1"/>
    <col min="9753" max="9753" width="18.42578125" style="141" customWidth="1"/>
    <col min="9754" max="9754" width="22.7109375" style="141" customWidth="1"/>
    <col min="9755" max="9755" width="11.140625" style="141" customWidth="1"/>
    <col min="9756" max="9756" width="22.28515625" style="141" customWidth="1"/>
    <col min="9757" max="9758" width="4.85546875" style="141" customWidth="1"/>
    <col min="9759" max="9759" width="20.42578125" style="141" customWidth="1"/>
    <col min="9760" max="9770" width="4.85546875" style="141" customWidth="1"/>
    <col min="9771" max="9984" width="11.42578125" style="141"/>
    <col min="9985" max="9985" width="2.7109375" style="141" customWidth="1"/>
    <col min="9986" max="9986" width="10.140625" style="141" customWidth="1"/>
    <col min="9987" max="9990" width="6.42578125" style="141" customWidth="1"/>
    <col min="9991" max="9992" width="4.85546875" style="141" customWidth="1"/>
    <col min="9993" max="9993" width="10.42578125" style="141" customWidth="1"/>
    <col min="9994" max="10008" width="3.7109375" style="141" customWidth="1"/>
    <col min="10009" max="10009" width="18.42578125" style="141" customWidth="1"/>
    <col min="10010" max="10010" width="22.7109375" style="141" customWidth="1"/>
    <col min="10011" max="10011" width="11.140625" style="141" customWidth="1"/>
    <col min="10012" max="10012" width="22.28515625" style="141" customWidth="1"/>
    <col min="10013" max="10014" width="4.85546875" style="141" customWidth="1"/>
    <col min="10015" max="10015" width="20.42578125" style="141" customWidth="1"/>
    <col min="10016" max="10026" width="4.85546875" style="141" customWidth="1"/>
    <col min="10027" max="10240" width="11.42578125" style="141"/>
    <col min="10241" max="10241" width="2.7109375" style="141" customWidth="1"/>
    <col min="10242" max="10242" width="10.140625" style="141" customWidth="1"/>
    <col min="10243" max="10246" width="6.42578125" style="141" customWidth="1"/>
    <col min="10247" max="10248" width="4.85546875" style="141" customWidth="1"/>
    <col min="10249" max="10249" width="10.42578125" style="141" customWidth="1"/>
    <col min="10250" max="10264" width="3.7109375" style="141" customWidth="1"/>
    <col min="10265" max="10265" width="18.42578125" style="141" customWidth="1"/>
    <col min="10266" max="10266" width="22.7109375" style="141" customWidth="1"/>
    <col min="10267" max="10267" width="11.140625" style="141" customWidth="1"/>
    <col min="10268" max="10268" width="22.28515625" style="141" customWidth="1"/>
    <col min="10269" max="10270" width="4.85546875" style="141" customWidth="1"/>
    <col min="10271" max="10271" width="20.42578125" style="141" customWidth="1"/>
    <col min="10272" max="10282" width="4.85546875" style="141" customWidth="1"/>
    <col min="10283" max="10496" width="11.42578125" style="141"/>
    <col min="10497" max="10497" width="2.7109375" style="141" customWidth="1"/>
    <col min="10498" max="10498" width="10.140625" style="141" customWidth="1"/>
    <col min="10499" max="10502" width="6.42578125" style="141" customWidth="1"/>
    <col min="10503" max="10504" width="4.85546875" style="141" customWidth="1"/>
    <col min="10505" max="10505" width="10.42578125" style="141" customWidth="1"/>
    <col min="10506" max="10520" width="3.7109375" style="141" customWidth="1"/>
    <col min="10521" max="10521" width="18.42578125" style="141" customWidth="1"/>
    <col min="10522" max="10522" width="22.7109375" style="141" customWidth="1"/>
    <col min="10523" max="10523" width="11.140625" style="141" customWidth="1"/>
    <col min="10524" max="10524" width="22.28515625" style="141" customWidth="1"/>
    <col min="10525" max="10526" width="4.85546875" style="141" customWidth="1"/>
    <col min="10527" max="10527" width="20.42578125" style="141" customWidth="1"/>
    <col min="10528" max="10538" width="4.85546875" style="141" customWidth="1"/>
    <col min="10539" max="10752" width="11.42578125" style="141"/>
    <col min="10753" max="10753" width="2.7109375" style="141" customWidth="1"/>
    <col min="10754" max="10754" width="10.140625" style="141" customWidth="1"/>
    <col min="10755" max="10758" width="6.42578125" style="141" customWidth="1"/>
    <col min="10759" max="10760" width="4.85546875" style="141" customWidth="1"/>
    <col min="10761" max="10761" width="10.42578125" style="141" customWidth="1"/>
    <col min="10762" max="10776" width="3.7109375" style="141" customWidth="1"/>
    <col min="10777" max="10777" width="18.42578125" style="141" customWidth="1"/>
    <col min="10778" max="10778" width="22.7109375" style="141" customWidth="1"/>
    <col min="10779" max="10779" width="11.140625" style="141" customWidth="1"/>
    <col min="10780" max="10780" width="22.28515625" style="141" customWidth="1"/>
    <col min="10781" max="10782" width="4.85546875" style="141" customWidth="1"/>
    <col min="10783" max="10783" width="20.42578125" style="141" customWidth="1"/>
    <col min="10784" max="10794" width="4.85546875" style="141" customWidth="1"/>
    <col min="10795" max="11008" width="11.42578125" style="141"/>
    <col min="11009" max="11009" width="2.7109375" style="141" customWidth="1"/>
    <col min="11010" max="11010" width="10.140625" style="141" customWidth="1"/>
    <col min="11011" max="11014" width="6.42578125" style="141" customWidth="1"/>
    <col min="11015" max="11016" width="4.85546875" style="141" customWidth="1"/>
    <col min="11017" max="11017" width="10.42578125" style="141" customWidth="1"/>
    <col min="11018" max="11032" width="3.7109375" style="141" customWidth="1"/>
    <col min="11033" max="11033" width="18.42578125" style="141" customWidth="1"/>
    <col min="11034" max="11034" width="22.7109375" style="141" customWidth="1"/>
    <col min="11035" max="11035" width="11.140625" style="141" customWidth="1"/>
    <col min="11036" max="11036" width="22.28515625" style="141" customWidth="1"/>
    <col min="11037" max="11038" width="4.85546875" style="141" customWidth="1"/>
    <col min="11039" max="11039" width="20.42578125" style="141" customWidth="1"/>
    <col min="11040" max="11050" width="4.85546875" style="141" customWidth="1"/>
    <col min="11051" max="11264" width="11.42578125" style="141"/>
    <col min="11265" max="11265" width="2.7109375" style="141" customWidth="1"/>
    <col min="11266" max="11266" width="10.140625" style="141" customWidth="1"/>
    <col min="11267" max="11270" width="6.42578125" style="141" customWidth="1"/>
    <col min="11271" max="11272" width="4.85546875" style="141" customWidth="1"/>
    <col min="11273" max="11273" width="10.42578125" style="141" customWidth="1"/>
    <col min="11274" max="11288" width="3.7109375" style="141" customWidth="1"/>
    <col min="11289" max="11289" width="18.42578125" style="141" customWidth="1"/>
    <col min="11290" max="11290" width="22.7109375" style="141" customWidth="1"/>
    <col min="11291" max="11291" width="11.140625" style="141" customWidth="1"/>
    <col min="11292" max="11292" width="22.28515625" style="141" customWidth="1"/>
    <col min="11293" max="11294" width="4.85546875" style="141" customWidth="1"/>
    <col min="11295" max="11295" width="20.42578125" style="141" customWidth="1"/>
    <col min="11296" max="11306" width="4.85546875" style="141" customWidth="1"/>
    <col min="11307" max="11520" width="11.42578125" style="141"/>
    <col min="11521" max="11521" width="2.7109375" style="141" customWidth="1"/>
    <col min="11522" max="11522" width="10.140625" style="141" customWidth="1"/>
    <col min="11523" max="11526" width="6.42578125" style="141" customWidth="1"/>
    <col min="11527" max="11528" width="4.85546875" style="141" customWidth="1"/>
    <col min="11529" max="11529" width="10.42578125" style="141" customWidth="1"/>
    <col min="11530" max="11544" width="3.7109375" style="141" customWidth="1"/>
    <col min="11545" max="11545" width="18.42578125" style="141" customWidth="1"/>
    <col min="11546" max="11546" width="22.7109375" style="141" customWidth="1"/>
    <col min="11547" max="11547" width="11.140625" style="141" customWidth="1"/>
    <col min="11548" max="11548" width="22.28515625" style="141" customWidth="1"/>
    <col min="11549" max="11550" width="4.85546875" style="141" customWidth="1"/>
    <col min="11551" max="11551" width="20.42578125" style="141" customWidth="1"/>
    <col min="11552" max="11562" width="4.85546875" style="141" customWidth="1"/>
    <col min="11563" max="11776" width="11.42578125" style="141"/>
    <col min="11777" max="11777" width="2.7109375" style="141" customWidth="1"/>
    <col min="11778" max="11778" width="10.140625" style="141" customWidth="1"/>
    <col min="11779" max="11782" width="6.42578125" style="141" customWidth="1"/>
    <col min="11783" max="11784" width="4.85546875" style="141" customWidth="1"/>
    <col min="11785" max="11785" width="10.42578125" style="141" customWidth="1"/>
    <col min="11786" max="11800" width="3.7109375" style="141" customWidth="1"/>
    <col min="11801" max="11801" width="18.42578125" style="141" customWidth="1"/>
    <col min="11802" max="11802" width="22.7109375" style="141" customWidth="1"/>
    <col min="11803" max="11803" width="11.140625" style="141" customWidth="1"/>
    <col min="11804" max="11804" width="22.28515625" style="141" customWidth="1"/>
    <col min="11805" max="11806" width="4.85546875" style="141" customWidth="1"/>
    <col min="11807" max="11807" width="20.42578125" style="141" customWidth="1"/>
    <col min="11808" max="11818" width="4.85546875" style="141" customWidth="1"/>
    <col min="11819" max="12032" width="11.42578125" style="141"/>
    <col min="12033" max="12033" width="2.7109375" style="141" customWidth="1"/>
    <col min="12034" max="12034" width="10.140625" style="141" customWidth="1"/>
    <col min="12035" max="12038" width="6.42578125" style="141" customWidth="1"/>
    <col min="12039" max="12040" width="4.85546875" style="141" customWidth="1"/>
    <col min="12041" max="12041" width="10.42578125" style="141" customWidth="1"/>
    <col min="12042" max="12056" width="3.7109375" style="141" customWidth="1"/>
    <col min="12057" max="12057" width="18.42578125" style="141" customWidth="1"/>
    <col min="12058" max="12058" width="22.7109375" style="141" customWidth="1"/>
    <col min="12059" max="12059" width="11.140625" style="141" customWidth="1"/>
    <col min="12060" max="12060" width="22.28515625" style="141" customWidth="1"/>
    <col min="12061" max="12062" width="4.85546875" style="141" customWidth="1"/>
    <col min="12063" max="12063" width="20.42578125" style="141" customWidth="1"/>
    <col min="12064" max="12074" width="4.85546875" style="141" customWidth="1"/>
    <col min="12075" max="12288" width="11.42578125" style="141"/>
    <col min="12289" max="12289" width="2.7109375" style="141" customWidth="1"/>
    <col min="12290" max="12290" width="10.140625" style="141" customWidth="1"/>
    <col min="12291" max="12294" width="6.42578125" style="141" customWidth="1"/>
    <col min="12295" max="12296" width="4.85546875" style="141" customWidth="1"/>
    <col min="12297" max="12297" width="10.42578125" style="141" customWidth="1"/>
    <col min="12298" max="12312" width="3.7109375" style="141" customWidth="1"/>
    <col min="12313" max="12313" width="18.42578125" style="141" customWidth="1"/>
    <col min="12314" max="12314" width="22.7109375" style="141" customWidth="1"/>
    <col min="12315" max="12315" width="11.140625" style="141" customWidth="1"/>
    <col min="12316" max="12316" width="22.28515625" style="141" customWidth="1"/>
    <col min="12317" max="12318" width="4.85546875" style="141" customWidth="1"/>
    <col min="12319" max="12319" width="20.42578125" style="141" customWidth="1"/>
    <col min="12320" max="12330" width="4.85546875" style="141" customWidth="1"/>
    <col min="12331" max="12544" width="11.42578125" style="141"/>
    <col min="12545" max="12545" width="2.7109375" style="141" customWidth="1"/>
    <col min="12546" max="12546" width="10.140625" style="141" customWidth="1"/>
    <col min="12547" max="12550" width="6.42578125" style="141" customWidth="1"/>
    <col min="12551" max="12552" width="4.85546875" style="141" customWidth="1"/>
    <col min="12553" max="12553" width="10.42578125" style="141" customWidth="1"/>
    <col min="12554" max="12568" width="3.7109375" style="141" customWidth="1"/>
    <col min="12569" max="12569" width="18.42578125" style="141" customWidth="1"/>
    <col min="12570" max="12570" width="22.7109375" style="141" customWidth="1"/>
    <col min="12571" max="12571" width="11.140625" style="141" customWidth="1"/>
    <col min="12572" max="12572" width="22.28515625" style="141" customWidth="1"/>
    <col min="12573" max="12574" width="4.85546875" style="141" customWidth="1"/>
    <col min="12575" max="12575" width="20.42578125" style="141" customWidth="1"/>
    <col min="12576" max="12586" width="4.85546875" style="141" customWidth="1"/>
    <col min="12587" max="12800" width="11.42578125" style="141"/>
    <col min="12801" max="12801" width="2.7109375" style="141" customWidth="1"/>
    <col min="12802" max="12802" width="10.140625" style="141" customWidth="1"/>
    <col min="12803" max="12806" width="6.42578125" style="141" customWidth="1"/>
    <col min="12807" max="12808" width="4.85546875" style="141" customWidth="1"/>
    <col min="12809" max="12809" width="10.42578125" style="141" customWidth="1"/>
    <col min="12810" max="12824" width="3.7109375" style="141" customWidth="1"/>
    <col min="12825" max="12825" width="18.42578125" style="141" customWidth="1"/>
    <col min="12826" max="12826" width="22.7109375" style="141" customWidth="1"/>
    <col min="12827" max="12827" width="11.140625" style="141" customWidth="1"/>
    <col min="12828" max="12828" width="22.28515625" style="141" customWidth="1"/>
    <col min="12829" max="12830" width="4.85546875" style="141" customWidth="1"/>
    <col min="12831" max="12831" width="20.42578125" style="141" customWidth="1"/>
    <col min="12832" max="12842" width="4.85546875" style="141" customWidth="1"/>
    <col min="12843" max="13056" width="11.42578125" style="141"/>
    <col min="13057" max="13057" width="2.7109375" style="141" customWidth="1"/>
    <col min="13058" max="13058" width="10.140625" style="141" customWidth="1"/>
    <col min="13059" max="13062" width="6.42578125" style="141" customWidth="1"/>
    <col min="13063" max="13064" width="4.85546875" style="141" customWidth="1"/>
    <col min="13065" max="13065" width="10.42578125" style="141" customWidth="1"/>
    <col min="13066" max="13080" width="3.7109375" style="141" customWidth="1"/>
    <col min="13081" max="13081" width="18.42578125" style="141" customWidth="1"/>
    <col min="13082" max="13082" width="22.7109375" style="141" customWidth="1"/>
    <col min="13083" max="13083" width="11.140625" style="141" customWidth="1"/>
    <col min="13084" max="13084" width="22.28515625" style="141" customWidth="1"/>
    <col min="13085" max="13086" width="4.85546875" style="141" customWidth="1"/>
    <col min="13087" max="13087" width="20.42578125" style="141" customWidth="1"/>
    <col min="13088" max="13098" width="4.85546875" style="141" customWidth="1"/>
    <col min="13099" max="13312" width="11.42578125" style="141"/>
    <col min="13313" max="13313" width="2.7109375" style="141" customWidth="1"/>
    <col min="13314" max="13314" width="10.140625" style="141" customWidth="1"/>
    <col min="13315" max="13318" width="6.42578125" style="141" customWidth="1"/>
    <col min="13319" max="13320" width="4.85546875" style="141" customWidth="1"/>
    <col min="13321" max="13321" width="10.42578125" style="141" customWidth="1"/>
    <col min="13322" max="13336" width="3.7109375" style="141" customWidth="1"/>
    <col min="13337" max="13337" width="18.42578125" style="141" customWidth="1"/>
    <col min="13338" max="13338" width="22.7109375" style="141" customWidth="1"/>
    <col min="13339" max="13339" width="11.140625" style="141" customWidth="1"/>
    <col min="13340" max="13340" width="22.28515625" style="141" customWidth="1"/>
    <col min="13341" max="13342" width="4.85546875" style="141" customWidth="1"/>
    <col min="13343" max="13343" width="20.42578125" style="141" customWidth="1"/>
    <col min="13344" max="13354" width="4.85546875" style="141" customWidth="1"/>
    <col min="13355" max="13568" width="11.42578125" style="141"/>
    <col min="13569" max="13569" width="2.7109375" style="141" customWidth="1"/>
    <col min="13570" max="13570" width="10.140625" style="141" customWidth="1"/>
    <col min="13571" max="13574" width="6.42578125" style="141" customWidth="1"/>
    <col min="13575" max="13576" width="4.85546875" style="141" customWidth="1"/>
    <col min="13577" max="13577" width="10.42578125" style="141" customWidth="1"/>
    <col min="13578" max="13592" width="3.7109375" style="141" customWidth="1"/>
    <col min="13593" max="13593" width="18.42578125" style="141" customWidth="1"/>
    <col min="13594" max="13594" width="22.7109375" style="141" customWidth="1"/>
    <col min="13595" max="13595" width="11.140625" style="141" customWidth="1"/>
    <col min="13596" max="13596" width="22.28515625" style="141" customWidth="1"/>
    <col min="13597" max="13598" width="4.85546875" style="141" customWidth="1"/>
    <col min="13599" max="13599" width="20.42578125" style="141" customWidth="1"/>
    <col min="13600" max="13610" width="4.85546875" style="141" customWidth="1"/>
    <col min="13611" max="13824" width="11.42578125" style="141"/>
    <col min="13825" max="13825" width="2.7109375" style="141" customWidth="1"/>
    <col min="13826" max="13826" width="10.140625" style="141" customWidth="1"/>
    <col min="13827" max="13830" width="6.42578125" style="141" customWidth="1"/>
    <col min="13831" max="13832" width="4.85546875" style="141" customWidth="1"/>
    <col min="13833" max="13833" width="10.42578125" style="141" customWidth="1"/>
    <col min="13834" max="13848" width="3.7109375" style="141" customWidth="1"/>
    <col min="13849" max="13849" width="18.42578125" style="141" customWidth="1"/>
    <col min="13850" max="13850" width="22.7109375" style="141" customWidth="1"/>
    <col min="13851" max="13851" width="11.140625" style="141" customWidth="1"/>
    <col min="13852" max="13852" width="22.28515625" style="141" customWidth="1"/>
    <col min="13853" max="13854" width="4.85546875" style="141" customWidth="1"/>
    <col min="13855" max="13855" width="20.42578125" style="141" customWidth="1"/>
    <col min="13856" max="13866" width="4.85546875" style="141" customWidth="1"/>
    <col min="13867" max="14080" width="11.42578125" style="141"/>
    <col min="14081" max="14081" width="2.7109375" style="141" customWidth="1"/>
    <col min="14082" max="14082" width="10.140625" style="141" customWidth="1"/>
    <col min="14083" max="14086" width="6.42578125" style="141" customWidth="1"/>
    <col min="14087" max="14088" width="4.85546875" style="141" customWidth="1"/>
    <col min="14089" max="14089" width="10.42578125" style="141" customWidth="1"/>
    <col min="14090" max="14104" width="3.7109375" style="141" customWidth="1"/>
    <col min="14105" max="14105" width="18.42578125" style="141" customWidth="1"/>
    <col min="14106" max="14106" width="22.7109375" style="141" customWidth="1"/>
    <col min="14107" max="14107" width="11.140625" style="141" customWidth="1"/>
    <col min="14108" max="14108" width="22.28515625" style="141" customWidth="1"/>
    <col min="14109" max="14110" width="4.85546875" style="141" customWidth="1"/>
    <col min="14111" max="14111" width="20.42578125" style="141" customWidth="1"/>
    <col min="14112" max="14122" width="4.85546875" style="141" customWidth="1"/>
    <col min="14123" max="14336" width="11.42578125" style="141"/>
    <col min="14337" max="14337" width="2.7109375" style="141" customWidth="1"/>
    <col min="14338" max="14338" width="10.140625" style="141" customWidth="1"/>
    <col min="14339" max="14342" width="6.42578125" style="141" customWidth="1"/>
    <col min="14343" max="14344" width="4.85546875" style="141" customWidth="1"/>
    <col min="14345" max="14345" width="10.42578125" style="141" customWidth="1"/>
    <col min="14346" max="14360" width="3.7109375" style="141" customWidth="1"/>
    <col min="14361" max="14361" width="18.42578125" style="141" customWidth="1"/>
    <col min="14362" max="14362" width="22.7109375" style="141" customWidth="1"/>
    <col min="14363" max="14363" width="11.140625" style="141" customWidth="1"/>
    <col min="14364" max="14364" width="22.28515625" style="141" customWidth="1"/>
    <col min="14365" max="14366" width="4.85546875" style="141" customWidth="1"/>
    <col min="14367" max="14367" width="20.42578125" style="141" customWidth="1"/>
    <col min="14368" max="14378" width="4.85546875" style="141" customWidth="1"/>
    <col min="14379" max="14592" width="11.42578125" style="141"/>
    <col min="14593" max="14593" width="2.7109375" style="141" customWidth="1"/>
    <col min="14594" max="14594" width="10.140625" style="141" customWidth="1"/>
    <col min="14595" max="14598" width="6.42578125" style="141" customWidth="1"/>
    <col min="14599" max="14600" width="4.85546875" style="141" customWidth="1"/>
    <col min="14601" max="14601" width="10.42578125" style="141" customWidth="1"/>
    <col min="14602" max="14616" width="3.7109375" style="141" customWidth="1"/>
    <col min="14617" max="14617" width="18.42578125" style="141" customWidth="1"/>
    <col min="14618" max="14618" width="22.7109375" style="141" customWidth="1"/>
    <col min="14619" max="14619" width="11.140625" style="141" customWidth="1"/>
    <col min="14620" max="14620" width="22.28515625" style="141" customWidth="1"/>
    <col min="14621" max="14622" width="4.85546875" style="141" customWidth="1"/>
    <col min="14623" max="14623" width="20.42578125" style="141" customWidth="1"/>
    <col min="14624" max="14634" width="4.85546875" style="141" customWidth="1"/>
    <col min="14635" max="14848" width="11.42578125" style="141"/>
    <col min="14849" max="14849" width="2.7109375" style="141" customWidth="1"/>
    <col min="14850" max="14850" width="10.140625" style="141" customWidth="1"/>
    <col min="14851" max="14854" width="6.42578125" style="141" customWidth="1"/>
    <col min="14855" max="14856" width="4.85546875" style="141" customWidth="1"/>
    <col min="14857" max="14857" width="10.42578125" style="141" customWidth="1"/>
    <col min="14858" max="14872" width="3.7109375" style="141" customWidth="1"/>
    <col min="14873" max="14873" width="18.42578125" style="141" customWidth="1"/>
    <col min="14874" max="14874" width="22.7109375" style="141" customWidth="1"/>
    <col min="14875" max="14875" width="11.140625" style="141" customWidth="1"/>
    <col min="14876" max="14876" width="22.28515625" style="141" customWidth="1"/>
    <col min="14877" max="14878" width="4.85546875" style="141" customWidth="1"/>
    <col min="14879" max="14879" width="20.42578125" style="141" customWidth="1"/>
    <col min="14880" max="14890" width="4.85546875" style="141" customWidth="1"/>
    <col min="14891" max="15104" width="11.42578125" style="141"/>
    <col min="15105" max="15105" width="2.7109375" style="141" customWidth="1"/>
    <col min="15106" max="15106" width="10.140625" style="141" customWidth="1"/>
    <col min="15107" max="15110" width="6.42578125" style="141" customWidth="1"/>
    <col min="15111" max="15112" width="4.85546875" style="141" customWidth="1"/>
    <col min="15113" max="15113" width="10.42578125" style="141" customWidth="1"/>
    <col min="15114" max="15128" width="3.7109375" style="141" customWidth="1"/>
    <col min="15129" max="15129" width="18.42578125" style="141" customWidth="1"/>
    <col min="15130" max="15130" width="22.7109375" style="141" customWidth="1"/>
    <col min="15131" max="15131" width="11.140625" style="141" customWidth="1"/>
    <col min="15132" max="15132" width="22.28515625" style="141" customWidth="1"/>
    <col min="15133" max="15134" width="4.85546875" style="141" customWidth="1"/>
    <col min="15135" max="15135" width="20.42578125" style="141" customWidth="1"/>
    <col min="15136" max="15146" width="4.85546875" style="141" customWidth="1"/>
    <col min="15147" max="15360" width="11.42578125" style="141"/>
    <col min="15361" max="15361" width="2.7109375" style="141" customWidth="1"/>
    <col min="15362" max="15362" width="10.140625" style="141" customWidth="1"/>
    <col min="15363" max="15366" width="6.42578125" style="141" customWidth="1"/>
    <col min="15367" max="15368" width="4.85546875" style="141" customWidth="1"/>
    <col min="15369" max="15369" width="10.42578125" style="141" customWidth="1"/>
    <col min="15370" max="15384" width="3.7109375" style="141" customWidth="1"/>
    <col min="15385" max="15385" width="18.42578125" style="141" customWidth="1"/>
    <col min="15386" max="15386" width="22.7109375" style="141" customWidth="1"/>
    <col min="15387" max="15387" width="11.140625" style="141" customWidth="1"/>
    <col min="15388" max="15388" width="22.28515625" style="141" customWidth="1"/>
    <col min="15389" max="15390" width="4.85546875" style="141" customWidth="1"/>
    <col min="15391" max="15391" width="20.42578125" style="141" customWidth="1"/>
    <col min="15392" max="15402" width="4.85546875" style="141" customWidth="1"/>
    <col min="15403" max="15616" width="11.42578125" style="141"/>
    <col min="15617" max="15617" width="2.7109375" style="141" customWidth="1"/>
    <col min="15618" max="15618" width="10.140625" style="141" customWidth="1"/>
    <col min="15619" max="15622" width="6.42578125" style="141" customWidth="1"/>
    <col min="15623" max="15624" width="4.85546875" style="141" customWidth="1"/>
    <col min="15625" max="15625" width="10.42578125" style="141" customWidth="1"/>
    <col min="15626" max="15640" width="3.7109375" style="141" customWidth="1"/>
    <col min="15641" max="15641" width="18.42578125" style="141" customWidth="1"/>
    <col min="15642" max="15642" width="22.7109375" style="141" customWidth="1"/>
    <col min="15643" max="15643" width="11.140625" style="141" customWidth="1"/>
    <col min="15644" max="15644" width="22.28515625" style="141" customWidth="1"/>
    <col min="15645" max="15646" width="4.85546875" style="141" customWidth="1"/>
    <col min="15647" max="15647" width="20.42578125" style="141" customWidth="1"/>
    <col min="15648" max="15658" width="4.85546875" style="141" customWidth="1"/>
    <col min="15659" max="15872" width="11.42578125" style="141"/>
    <col min="15873" max="15873" width="2.7109375" style="141" customWidth="1"/>
    <col min="15874" max="15874" width="10.140625" style="141" customWidth="1"/>
    <col min="15875" max="15878" width="6.42578125" style="141" customWidth="1"/>
    <col min="15879" max="15880" width="4.85546875" style="141" customWidth="1"/>
    <col min="15881" max="15881" width="10.42578125" style="141" customWidth="1"/>
    <col min="15882" max="15896" width="3.7109375" style="141" customWidth="1"/>
    <col min="15897" max="15897" width="18.42578125" style="141" customWidth="1"/>
    <col min="15898" max="15898" width="22.7109375" style="141" customWidth="1"/>
    <col min="15899" max="15899" width="11.140625" style="141" customWidth="1"/>
    <col min="15900" max="15900" width="22.28515625" style="141" customWidth="1"/>
    <col min="15901" max="15902" width="4.85546875" style="141" customWidth="1"/>
    <col min="15903" max="15903" width="20.42578125" style="141" customWidth="1"/>
    <col min="15904" max="15914" width="4.85546875" style="141" customWidth="1"/>
    <col min="15915" max="16128" width="11.42578125" style="141"/>
    <col min="16129" max="16129" width="2.7109375" style="141" customWidth="1"/>
    <col min="16130" max="16130" width="10.140625" style="141" customWidth="1"/>
    <col min="16131" max="16134" width="6.42578125" style="141" customWidth="1"/>
    <col min="16135" max="16136" width="4.85546875" style="141" customWidth="1"/>
    <col min="16137" max="16137" width="10.42578125" style="141" customWidth="1"/>
    <col min="16138" max="16152" width="3.7109375" style="141" customWidth="1"/>
    <col min="16153" max="16153" width="18.42578125" style="141" customWidth="1"/>
    <col min="16154" max="16154" width="22.7109375" style="141" customWidth="1"/>
    <col min="16155" max="16155" width="11.140625" style="141" customWidth="1"/>
    <col min="16156" max="16156" width="22.28515625" style="141" customWidth="1"/>
    <col min="16157" max="16158" width="4.85546875" style="141" customWidth="1"/>
    <col min="16159" max="16159" width="20.42578125" style="141" customWidth="1"/>
    <col min="16160" max="16170" width="4.85546875" style="141" customWidth="1"/>
    <col min="16171" max="16384" width="11.42578125" style="141"/>
  </cols>
  <sheetData>
    <row r="1" spans="1:31" s="90" customFormat="1" x14ac:dyDescent="0.2"/>
    <row r="2" spans="1:31" s="90" customFormat="1" ht="21" customHeight="1" x14ac:dyDescent="0.25">
      <c r="B2" s="382"/>
      <c r="C2" s="382"/>
      <c r="D2" s="382"/>
      <c r="E2" s="382"/>
      <c r="F2" s="359" t="s">
        <v>331</v>
      </c>
      <c r="G2" s="359"/>
      <c r="H2" s="359"/>
      <c r="I2" s="359"/>
      <c r="J2" s="359"/>
      <c r="K2" s="359"/>
      <c r="L2" s="359"/>
      <c r="M2" s="359"/>
      <c r="N2" s="359"/>
      <c r="O2" s="359"/>
      <c r="P2" s="359"/>
      <c r="Q2" s="359"/>
      <c r="R2" s="359"/>
      <c r="S2" s="359"/>
      <c r="T2" s="359"/>
      <c r="U2" s="359"/>
      <c r="V2" s="359"/>
      <c r="W2" s="359"/>
      <c r="X2" s="359"/>
      <c r="Y2" s="359"/>
      <c r="Z2" s="359"/>
      <c r="AA2" s="353"/>
      <c r="AB2" s="354"/>
    </row>
    <row r="3" spans="1:31" s="90" customFormat="1" ht="21" customHeight="1" x14ac:dyDescent="0.25">
      <c r="B3" s="382"/>
      <c r="C3" s="382"/>
      <c r="D3" s="382"/>
      <c r="E3" s="382"/>
      <c r="F3" s="359"/>
      <c r="G3" s="359"/>
      <c r="H3" s="359"/>
      <c r="I3" s="359"/>
      <c r="J3" s="359"/>
      <c r="K3" s="359"/>
      <c r="L3" s="359"/>
      <c r="M3" s="359"/>
      <c r="N3" s="359"/>
      <c r="O3" s="359"/>
      <c r="P3" s="359"/>
      <c r="Q3" s="359"/>
      <c r="R3" s="359"/>
      <c r="S3" s="359"/>
      <c r="T3" s="359"/>
      <c r="U3" s="359"/>
      <c r="V3" s="359"/>
      <c r="W3" s="359"/>
      <c r="X3" s="359"/>
      <c r="Y3" s="359"/>
      <c r="Z3" s="359"/>
      <c r="AA3" s="353"/>
      <c r="AB3" s="354"/>
    </row>
    <row r="4" spans="1:31" s="90" customFormat="1" ht="21" customHeight="1" x14ac:dyDescent="0.25">
      <c r="B4" s="382"/>
      <c r="C4" s="382"/>
      <c r="D4" s="382"/>
      <c r="E4" s="382"/>
      <c r="F4" s="359"/>
      <c r="G4" s="359"/>
      <c r="H4" s="359"/>
      <c r="I4" s="359"/>
      <c r="J4" s="359"/>
      <c r="K4" s="359"/>
      <c r="L4" s="359"/>
      <c r="M4" s="359"/>
      <c r="N4" s="359"/>
      <c r="O4" s="359"/>
      <c r="P4" s="359"/>
      <c r="Q4" s="359"/>
      <c r="R4" s="359"/>
      <c r="S4" s="359"/>
      <c r="T4" s="359"/>
      <c r="U4" s="359"/>
      <c r="V4" s="359"/>
      <c r="W4" s="359"/>
      <c r="X4" s="359"/>
      <c r="Y4" s="359"/>
      <c r="Z4" s="359"/>
      <c r="AA4" s="360"/>
      <c r="AB4" s="361"/>
    </row>
    <row r="5" spans="1:31" s="90" customFormat="1" ht="21" customHeight="1" x14ac:dyDescent="0.25">
      <c r="B5" s="382"/>
      <c r="C5" s="382"/>
      <c r="D5" s="382"/>
      <c r="E5" s="382"/>
      <c r="F5" s="359" t="s">
        <v>230</v>
      </c>
      <c r="G5" s="359"/>
      <c r="H5" s="359"/>
      <c r="I5" s="359"/>
      <c r="J5" s="359"/>
      <c r="K5" s="359"/>
      <c r="L5" s="359"/>
      <c r="M5" s="359"/>
      <c r="N5" s="359"/>
      <c r="O5" s="359"/>
      <c r="P5" s="359"/>
      <c r="Q5" s="359"/>
      <c r="R5" s="359"/>
      <c r="S5" s="359"/>
      <c r="T5" s="359"/>
      <c r="U5" s="359"/>
      <c r="V5" s="359"/>
      <c r="W5" s="359"/>
      <c r="X5" s="359"/>
      <c r="Y5" s="359"/>
      <c r="Z5" s="359"/>
      <c r="AA5" s="360"/>
      <c r="AB5" s="361"/>
    </row>
    <row r="6" spans="1:31" s="90" customFormat="1" ht="20.25" customHeight="1" x14ac:dyDescent="0.2">
      <c r="B6" s="362"/>
      <c r="C6" s="362"/>
      <c r="D6" s="362"/>
      <c r="E6" s="362"/>
      <c r="F6" s="362"/>
      <c r="G6" s="362"/>
      <c r="H6" s="362"/>
      <c r="I6" s="362"/>
      <c r="J6" s="362"/>
      <c r="K6" s="362"/>
      <c r="L6" s="362"/>
      <c r="M6" s="362"/>
      <c r="N6" s="362"/>
      <c r="O6" s="362"/>
      <c r="P6" s="362"/>
      <c r="Q6" s="362"/>
      <c r="R6" s="362"/>
      <c r="S6" s="362"/>
      <c r="T6" s="362"/>
      <c r="U6" s="362"/>
      <c r="V6" s="362"/>
      <c r="W6" s="362"/>
      <c r="X6" s="362"/>
      <c r="Y6" s="362"/>
      <c r="Z6" s="362"/>
      <c r="AA6" s="362"/>
      <c r="AB6" s="362"/>
      <c r="AE6" s="139"/>
    </row>
    <row r="7" spans="1:31" s="90" customFormat="1" ht="21.75" customHeight="1" x14ac:dyDescent="0.25">
      <c r="B7" s="140" t="s">
        <v>5</v>
      </c>
      <c r="C7" s="363">
        <v>44272</v>
      </c>
      <c r="D7" s="364"/>
      <c r="E7" s="364"/>
      <c r="F7" s="92" t="s">
        <v>13</v>
      </c>
      <c r="R7" s="91"/>
      <c r="S7" s="367"/>
      <c r="T7" s="366"/>
      <c r="U7" s="366"/>
    </row>
    <row r="8" spans="1:31" s="142" customFormat="1" ht="16.5" customHeight="1" x14ac:dyDescent="0.25">
      <c r="A8" s="74"/>
      <c r="B8" s="365"/>
      <c r="C8" s="366"/>
      <c r="D8" s="366"/>
      <c r="E8" s="366"/>
      <c r="F8" s="366"/>
      <c r="G8" s="367"/>
      <c r="H8" s="367"/>
      <c r="I8" s="367"/>
      <c r="J8" s="367"/>
      <c r="K8" s="367"/>
      <c r="L8" s="367"/>
      <c r="M8" s="367"/>
      <c r="N8" s="367"/>
      <c r="O8" s="367"/>
      <c r="P8" s="367"/>
      <c r="Q8" s="367"/>
      <c r="R8" s="367"/>
      <c r="S8" s="367"/>
      <c r="T8" s="367"/>
      <c r="U8" s="367"/>
      <c r="V8" s="367"/>
      <c r="W8" s="367"/>
      <c r="X8" s="367"/>
      <c r="Y8" s="367"/>
      <c r="Z8" s="367"/>
      <c r="AA8" s="367"/>
      <c r="AB8" s="367"/>
    </row>
    <row r="9" spans="1:31" s="74" customFormat="1" ht="8.25" customHeight="1" x14ac:dyDescent="0.25">
      <c r="B9" s="137"/>
      <c r="C9" s="137"/>
      <c r="D9" s="143"/>
      <c r="E9" s="143"/>
      <c r="F9" s="143"/>
    </row>
    <row r="10" spans="1:31" s="142" customFormat="1" ht="21" customHeight="1" x14ac:dyDescent="0.25">
      <c r="B10" s="368" t="s">
        <v>14</v>
      </c>
      <c r="C10" s="369"/>
      <c r="D10" s="369"/>
      <c r="E10" s="369"/>
      <c r="F10" s="369"/>
      <c r="G10" s="370"/>
      <c r="H10" s="370"/>
      <c r="I10" s="370"/>
      <c r="J10" s="370"/>
      <c r="K10" s="370"/>
      <c r="L10" s="370"/>
      <c r="M10" s="370"/>
      <c r="N10" s="370"/>
      <c r="O10" s="370"/>
      <c r="P10" s="370"/>
      <c r="Q10" s="370"/>
      <c r="R10" s="370"/>
      <c r="S10" s="370"/>
      <c r="T10" s="370"/>
      <c r="U10" s="371"/>
      <c r="V10" s="74"/>
      <c r="W10" s="74"/>
      <c r="X10" s="74"/>
      <c r="Y10" s="74"/>
      <c r="Z10" s="74"/>
      <c r="AA10" s="74"/>
      <c r="AB10" s="74"/>
    </row>
    <row r="11" spans="1:31" s="142" customFormat="1" ht="12.75" customHeight="1" x14ac:dyDescent="0.25">
      <c r="B11" s="372" t="s">
        <v>15</v>
      </c>
      <c r="C11" s="373"/>
      <c r="D11" s="373"/>
      <c r="E11" s="373"/>
      <c r="F11" s="373"/>
      <c r="G11" s="374"/>
      <c r="H11" s="374"/>
      <c r="I11" s="374"/>
      <c r="J11" s="374"/>
      <c r="K11" s="374"/>
      <c r="L11" s="374"/>
      <c r="M11" s="374"/>
      <c r="N11" s="374"/>
      <c r="O11" s="374"/>
      <c r="P11" s="374"/>
      <c r="Q11" s="374"/>
      <c r="R11" s="374"/>
      <c r="S11" s="374"/>
      <c r="T11" s="374"/>
      <c r="U11" s="375"/>
      <c r="V11" s="74"/>
      <c r="W11" s="74"/>
      <c r="X11" s="74"/>
      <c r="Y11" s="74"/>
      <c r="Z11" s="74"/>
      <c r="AA11" s="74"/>
      <c r="AB11" s="74"/>
    </row>
    <row r="12" spans="1:31" s="142" customFormat="1" ht="15.75" customHeight="1" x14ac:dyDescent="0.25">
      <c r="B12" s="376"/>
      <c r="C12" s="377"/>
      <c r="D12" s="377"/>
      <c r="E12" s="377"/>
      <c r="F12" s="377"/>
      <c r="G12" s="378"/>
      <c r="H12" s="378"/>
      <c r="I12" s="378"/>
      <c r="J12" s="378"/>
      <c r="K12" s="378"/>
      <c r="L12" s="378"/>
      <c r="M12" s="378"/>
      <c r="N12" s="378"/>
      <c r="O12" s="378"/>
      <c r="P12" s="378"/>
      <c r="Q12" s="378"/>
      <c r="R12" s="378"/>
      <c r="S12" s="378"/>
      <c r="T12" s="378"/>
      <c r="U12" s="379"/>
      <c r="V12" s="74"/>
      <c r="W12" s="74"/>
      <c r="X12" s="74"/>
      <c r="Y12" s="74"/>
      <c r="Z12" s="74"/>
      <c r="AA12" s="74"/>
      <c r="AB12" s="74"/>
    </row>
    <row r="13" spans="1:31" s="142" customFormat="1" ht="16.5" customHeight="1" x14ac:dyDescent="0.25">
      <c r="B13" s="355" t="s">
        <v>16</v>
      </c>
      <c r="C13" s="356"/>
      <c r="D13" s="356"/>
      <c r="E13" s="380"/>
      <c r="F13" s="380"/>
      <c r="G13" s="380"/>
      <c r="H13" s="380"/>
      <c r="I13" s="380"/>
      <c r="J13" s="380"/>
      <c r="K13" s="381"/>
      <c r="L13" s="355" t="s">
        <v>17</v>
      </c>
      <c r="M13" s="356"/>
      <c r="N13" s="404"/>
      <c r="O13" s="404"/>
      <c r="P13" s="404"/>
      <c r="Q13" s="404"/>
      <c r="R13" s="404"/>
      <c r="S13" s="404"/>
      <c r="T13" s="404"/>
      <c r="U13" s="405"/>
      <c r="V13" s="74"/>
      <c r="W13" s="74"/>
      <c r="X13" s="74"/>
      <c r="Y13" s="74"/>
      <c r="Z13" s="74"/>
      <c r="AA13" s="74"/>
      <c r="AB13" s="74"/>
    </row>
    <row r="14" spans="1:31" s="142" customFormat="1" ht="16.5" customHeight="1" x14ac:dyDescent="0.25">
      <c r="B14" s="355" t="s">
        <v>18</v>
      </c>
      <c r="C14" s="356"/>
      <c r="D14" s="356"/>
      <c r="E14" s="356"/>
      <c r="F14" s="356"/>
      <c r="G14" s="356" t="s">
        <v>19</v>
      </c>
      <c r="H14" s="356"/>
      <c r="I14" s="356"/>
      <c r="J14" s="356"/>
      <c r="K14" s="357"/>
      <c r="L14" s="355" t="s">
        <v>18</v>
      </c>
      <c r="M14" s="356"/>
      <c r="N14" s="356"/>
      <c r="O14" s="357"/>
      <c r="P14" s="358" t="s">
        <v>19</v>
      </c>
      <c r="Q14" s="358"/>
      <c r="R14" s="358"/>
      <c r="S14" s="358"/>
      <c r="T14" s="358"/>
      <c r="U14" s="358"/>
      <c r="V14" s="74"/>
      <c r="W14" s="74"/>
      <c r="X14" s="74"/>
      <c r="Y14" s="74"/>
      <c r="Z14" s="74"/>
      <c r="AA14" s="74"/>
      <c r="AB14" s="74"/>
    </row>
    <row r="15" spans="1:31" s="142" customFormat="1" ht="15.75" customHeight="1" x14ac:dyDescent="0.25">
      <c r="B15" s="386">
        <v>1</v>
      </c>
      <c r="C15" s="387"/>
      <c r="D15" s="387"/>
      <c r="E15" s="387"/>
      <c r="F15" s="388"/>
      <c r="G15" s="386" t="s">
        <v>231</v>
      </c>
      <c r="H15" s="387"/>
      <c r="I15" s="387"/>
      <c r="J15" s="387"/>
      <c r="K15" s="388"/>
      <c r="L15" s="390">
        <v>7</v>
      </c>
      <c r="M15" s="391"/>
      <c r="N15" s="391"/>
      <c r="O15" s="392"/>
      <c r="P15" s="383" t="s">
        <v>22</v>
      </c>
      <c r="Q15" s="384"/>
      <c r="R15" s="384"/>
      <c r="S15" s="384"/>
      <c r="T15" s="384"/>
      <c r="U15" s="385"/>
      <c r="V15" s="144"/>
      <c r="W15" s="74"/>
      <c r="X15" s="74"/>
      <c r="Y15" s="74"/>
      <c r="Z15" s="74"/>
      <c r="AA15" s="74"/>
      <c r="AB15" s="74"/>
    </row>
    <row r="16" spans="1:31" s="142" customFormat="1" ht="15.75" customHeight="1" x14ac:dyDescent="0.25">
      <c r="B16" s="386">
        <v>2</v>
      </c>
      <c r="C16" s="387"/>
      <c r="D16" s="387"/>
      <c r="E16" s="387"/>
      <c r="F16" s="388"/>
      <c r="G16" s="389" t="s">
        <v>232</v>
      </c>
      <c r="H16" s="389"/>
      <c r="I16" s="389"/>
      <c r="J16" s="389"/>
      <c r="K16" s="389"/>
      <c r="L16" s="390">
        <v>11</v>
      </c>
      <c r="M16" s="391"/>
      <c r="N16" s="391"/>
      <c r="O16" s="392"/>
      <c r="P16" s="383" t="s">
        <v>23</v>
      </c>
      <c r="Q16" s="384"/>
      <c r="R16" s="384"/>
      <c r="S16" s="384"/>
      <c r="T16" s="384"/>
      <c r="U16" s="385"/>
      <c r="V16" s="144"/>
      <c r="W16" s="74"/>
      <c r="X16" s="74"/>
      <c r="Y16" s="74"/>
      <c r="Z16" s="74"/>
      <c r="AA16" s="74"/>
      <c r="AB16" s="74"/>
    </row>
    <row r="17" spans="2:30" s="142" customFormat="1" ht="15.75" customHeight="1" x14ac:dyDescent="0.25">
      <c r="B17" s="386">
        <v>3</v>
      </c>
      <c r="C17" s="387"/>
      <c r="D17" s="387"/>
      <c r="E17" s="387"/>
      <c r="F17" s="388"/>
      <c r="G17" s="389" t="s">
        <v>233</v>
      </c>
      <c r="H17" s="389"/>
      <c r="I17" s="389"/>
      <c r="J17" s="389"/>
      <c r="K17" s="389"/>
      <c r="L17" s="390">
        <v>13</v>
      </c>
      <c r="M17" s="391"/>
      <c r="N17" s="391"/>
      <c r="O17" s="392"/>
      <c r="P17" s="383" t="s">
        <v>24</v>
      </c>
      <c r="Q17" s="384"/>
      <c r="R17" s="384"/>
      <c r="S17" s="384"/>
      <c r="T17" s="384"/>
      <c r="U17" s="385"/>
      <c r="V17" s="144"/>
      <c r="W17" s="74"/>
      <c r="X17" s="74"/>
      <c r="Y17" s="74"/>
      <c r="Z17" s="74"/>
      <c r="AA17" s="74"/>
      <c r="AB17" s="74"/>
    </row>
    <row r="18" spans="2:30" s="142" customFormat="1" ht="15.75" customHeight="1" x14ac:dyDescent="0.25">
      <c r="B18" s="386">
        <v>4</v>
      </c>
      <c r="C18" s="387"/>
      <c r="D18" s="387"/>
      <c r="E18" s="387"/>
      <c r="F18" s="388"/>
      <c r="G18" s="389" t="s">
        <v>234</v>
      </c>
      <c r="H18" s="389"/>
      <c r="I18" s="389"/>
      <c r="J18" s="389"/>
      <c r="K18" s="389"/>
      <c r="L18" s="390"/>
      <c r="M18" s="391"/>
      <c r="N18" s="391"/>
      <c r="O18" s="392"/>
      <c r="P18" s="383"/>
      <c r="Q18" s="384"/>
      <c r="R18" s="384"/>
      <c r="S18" s="384"/>
      <c r="T18" s="384"/>
      <c r="U18" s="385"/>
      <c r="V18" s="74"/>
      <c r="W18" s="74"/>
      <c r="X18" s="74"/>
      <c r="Y18" s="74"/>
      <c r="Z18" s="74"/>
      <c r="AA18" s="74"/>
      <c r="AB18" s="74"/>
    </row>
    <row r="19" spans="2:30" s="142" customFormat="1" ht="15.75" customHeight="1" x14ac:dyDescent="0.25">
      <c r="B19" s="386">
        <v>5</v>
      </c>
      <c r="C19" s="387"/>
      <c r="D19" s="387"/>
      <c r="E19" s="387"/>
      <c r="F19" s="388"/>
      <c r="G19" s="389" t="s">
        <v>235</v>
      </c>
      <c r="H19" s="389"/>
      <c r="I19" s="389"/>
      <c r="J19" s="389"/>
      <c r="K19" s="389"/>
      <c r="L19" s="390"/>
      <c r="M19" s="391"/>
      <c r="N19" s="391"/>
      <c r="O19" s="392"/>
      <c r="P19" s="383"/>
      <c r="Q19" s="384"/>
      <c r="R19" s="384"/>
      <c r="S19" s="384"/>
      <c r="T19" s="384"/>
      <c r="U19" s="385"/>
      <c r="V19" s="74"/>
      <c r="W19" s="74"/>
      <c r="X19" s="74"/>
      <c r="Y19" s="74"/>
      <c r="Z19" s="74"/>
      <c r="AA19" s="74"/>
      <c r="AB19" s="74"/>
    </row>
    <row r="20" spans="2:30" s="142" customFormat="1" ht="27.75" customHeight="1" thickBot="1" x14ac:dyDescent="0.3">
      <c r="B20" s="145" t="s">
        <v>236</v>
      </c>
      <c r="C20" s="146"/>
      <c r="D20" s="146"/>
      <c r="E20" s="146"/>
      <c r="F20" s="146"/>
      <c r="G20" s="146"/>
      <c r="H20" s="147"/>
      <c r="I20" s="146"/>
      <c r="J20" s="146"/>
      <c r="K20" s="146"/>
      <c r="L20" s="148"/>
      <c r="M20" s="146"/>
      <c r="N20" s="146"/>
      <c r="O20" s="146"/>
      <c r="P20" s="146"/>
      <c r="Q20" s="146"/>
      <c r="R20" s="147"/>
      <c r="S20" s="146"/>
      <c r="T20" s="146"/>
      <c r="U20" s="146"/>
    </row>
    <row r="21" spans="2:30" s="142" customFormat="1" ht="31.5" customHeight="1" x14ac:dyDescent="0.25">
      <c r="B21" s="317" t="s">
        <v>25</v>
      </c>
      <c r="C21" s="395" t="s">
        <v>7</v>
      </c>
      <c r="D21" s="396"/>
      <c r="E21" s="396"/>
      <c r="F21" s="396"/>
      <c r="G21" s="396"/>
      <c r="H21" s="397"/>
      <c r="I21" s="344" t="s">
        <v>26</v>
      </c>
      <c r="J21" s="347" t="s">
        <v>237</v>
      </c>
      <c r="K21" s="348"/>
      <c r="L21" s="348"/>
      <c r="M21" s="348"/>
      <c r="N21" s="348"/>
      <c r="O21" s="348"/>
      <c r="P21" s="348"/>
      <c r="Q21" s="348"/>
      <c r="R21" s="348"/>
      <c r="S21" s="348"/>
      <c r="T21" s="348"/>
      <c r="U21" s="348"/>
      <c r="V21" s="348"/>
      <c r="W21" s="348"/>
      <c r="X21" s="349"/>
      <c r="Y21" s="335" t="s">
        <v>27</v>
      </c>
      <c r="Z21" s="337" t="s">
        <v>28</v>
      </c>
      <c r="AA21" s="335" t="s">
        <v>29</v>
      </c>
      <c r="AB21" s="340" t="s">
        <v>30</v>
      </c>
    </row>
    <row r="22" spans="2:30" s="142" customFormat="1" ht="31.5" customHeight="1" thickBot="1" x14ac:dyDescent="0.3">
      <c r="B22" s="393"/>
      <c r="C22" s="398"/>
      <c r="D22" s="399"/>
      <c r="E22" s="399"/>
      <c r="F22" s="399"/>
      <c r="G22" s="399"/>
      <c r="H22" s="400"/>
      <c r="I22" s="345"/>
      <c r="J22" s="350"/>
      <c r="K22" s="351"/>
      <c r="L22" s="351"/>
      <c r="M22" s="351"/>
      <c r="N22" s="351"/>
      <c r="O22" s="351"/>
      <c r="P22" s="351"/>
      <c r="Q22" s="351"/>
      <c r="R22" s="351"/>
      <c r="S22" s="351"/>
      <c r="T22" s="351"/>
      <c r="U22" s="351"/>
      <c r="V22" s="351"/>
      <c r="W22" s="351"/>
      <c r="X22" s="352"/>
      <c r="Y22" s="336"/>
      <c r="Z22" s="338"/>
      <c r="AA22" s="336"/>
      <c r="AB22" s="341"/>
    </row>
    <row r="23" spans="2:30" s="142" customFormat="1" ht="31.5" customHeight="1" thickBot="1" x14ac:dyDescent="0.35">
      <c r="B23" s="394"/>
      <c r="C23" s="401"/>
      <c r="D23" s="402"/>
      <c r="E23" s="402"/>
      <c r="F23" s="402"/>
      <c r="G23" s="402"/>
      <c r="H23" s="403"/>
      <c r="I23" s="346"/>
      <c r="J23" s="149">
        <v>1</v>
      </c>
      <c r="K23" s="150">
        <f>J23+1</f>
        <v>2</v>
      </c>
      <c r="L23" s="150">
        <f t="shared" ref="L23:X23" si="0">K23+1</f>
        <v>3</v>
      </c>
      <c r="M23" s="150">
        <f t="shared" si="0"/>
        <v>4</v>
      </c>
      <c r="N23" s="150">
        <f t="shared" si="0"/>
        <v>5</v>
      </c>
      <c r="O23" s="150">
        <f t="shared" si="0"/>
        <v>6</v>
      </c>
      <c r="P23" s="150">
        <f>O23+1</f>
        <v>7</v>
      </c>
      <c r="Q23" s="150">
        <f t="shared" si="0"/>
        <v>8</v>
      </c>
      <c r="R23" s="150">
        <f t="shared" si="0"/>
        <v>9</v>
      </c>
      <c r="S23" s="150">
        <f t="shared" si="0"/>
        <v>10</v>
      </c>
      <c r="T23" s="150">
        <f t="shared" si="0"/>
        <v>11</v>
      </c>
      <c r="U23" s="150">
        <f t="shared" si="0"/>
        <v>12</v>
      </c>
      <c r="V23" s="150">
        <f>U23+1</f>
        <v>13</v>
      </c>
      <c r="W23" s="150">
        <f t="shared" si="0"/>
        <v>14</v>
      </c>
      <c r="X23" s="151">
        <f t="shared" si="0"/>
        <v>15</v>
      </c>
      <c r="Y23" s="334"/>
      <c r="Z23" s="339"/>
      <c r="AA23" s="318"/>
      <c r="AB23" s="342"/>
    </row>
    <row r="24" spans="2:30" s="142" customFormat="1" ht="35.25" customHeight="1" thickBot="1" x14ac:dyDescent="0.3">
      <c r="B24" s="317" t="s">
        <v>224</v>
      </c>
      <c r="C24" s="319" t="str">
        <f>'IDENTIFICACIÓN DEL RIESGO'!B11</f>
        <v xml:space="preserve">Emitir conceptos técnico favorables que no cumplan con la normatividad vigente en seguridad humana y sistemas de protección contra incendios.   </v>
      </c>
      <c r="D24" s="320"/>
      <c r="E24" s="320"/>
      <c r="F24" s="320"/>
      <c r="G24" s="320"/>
      <c r="H24" s="321"/>
      <c r="I24" s="152" t="s">
        <v>31</v>
      </c>
      <c r="J24" s="224">
        <v>2</v>
      </c>
      <c r="K24" s="224">
        <v>2</v>
      </c>
      <c r="L24" s="224">
        <v>2</v>
      </c>
      <c r="M24" s="224">
        <v>2</v>
      </c>
      <c r="N24" s="224">
        <v>2</v>
      </c>
      <c r="O24" s="224"/>
      <c r="P24" s="224"/>
      <c r="Q24" s="224"/>
      <c r="R24" s="224"/>
      <c r="S24" s="224"/>
      <c r="T24" s="224"/>
      <c r="U24" s="224"/>
      <c r="V24" s="224"/>
      <c r="W24" s="224"/>
      <c r="X24" s="225"/>
      <c r="Y24" s="153">
        <f>IFERROR(MAX(_xlfn.MODE.MULT(J24:X24)),"")</f>
        <v>2</v>
      </c>
      <c r="Z24" s="154" t="str">
        <f>VLOOKUP(Y24,$B$15:$K$19,6,FALSE)</f>
        <v xml:space="preserve">Improbable </v>
      </c>
      <c r="AA24" s="307">
        <f>IFERROR(Y24*Y25,"")</f>
        <v>14</v>
      </c>
      <c r="AB24" s="309" t="str">
        <f>IFERROR(VLOOKUP(AA24,[2]DB!$B$37:$D$51,2,FALSE),"")</f>
        <v>Riesgo Bajo (Z-2)</v>
      </c>
      <c r="AD24" s="343"/>
    </row>
    <row r="25" spans="2:30" s="142" customFormat="1" ht="39.75" customHeight="1" thickBot="1" x14ac:dyDescent="0.3">
      <c r="B25" s="318"/>
      <c r="C25" s="322"/>
      <c r="D25" s="323"/>
      <c r="E25" s="323"/>
      <c r="F25" s="323"/>
      <c r="G25" s="323"/>
      <c r="H25" s="324"/>
      <c r="I25" s="155" t="s">
        <v>32</v>
      </c>
      <c r="J25" s="314">
        <v>7</v>
      </c>
      <c r="K25" s="315"/>
      <c r="L25" s="315"/>
      <c r="M25" s="315"/>
      <c r="N25" s="315"/>
      <c r="O25" s="315"/>
      <c r="P25" s="315"/>
      <c r="Q25" s="315"/>
      <c r="R25" s="315"/>
      <c r="S25" s="315"/>
      <c r="T25" s="315"/>
      <c r="U25" s="315"/>
      <c r="V25" s="315"/>
      <c r="W25" s="315"/>
      <c r="X25" s="316"/>
      <c r="Y25" s="156">
        <f>+J25</f>
        <v>7</v>
      </c>
      <c r="Z25" s="157" t="str">
        <f>VLOOKUP(Y25,$L$15:$U$17,5,FALSE)</f>
        <v>Moderado</v>
      </c>
      <c r="AA25" s="308"/>
      <c r="AB25" s="310"/>
      <c r="AD25" s="343"/>
    </row>
    <row r="26" spans="2:30" s="142" customFormat="1" ht="31.5" customHeight="1" thickBot="1" x14ac:dyDescent="0.3">
      <c r="B26" s="317" t="s">
        <v>225</v>
      </c>
      <c r="C26" s="319" t="str">
        <f>'IDENTIFICACIÓN DEL RIESGO'!B12</f>
        <v>Falsificar documentos Públicos.</v>
      </c>
      <c r="D26" s="320"/>
      <c r="E26" s="320"/>
      <c r="F26" s="320"/>
      <c r="G26" s="320"/>
      <c r="H26" s="321"/>
      <c r="I26" s="158" t="s">
        <v>31</v>
      </c>
      <c r="J26" s="224">
        <v>2</v>
      </c>
      <c r="K26" s="224">
        <v>2</v>
      </c>
      <c r="L26" s="224">
        <v>2</v>
      </c>
      <c r="M26" s="224">
        <v>2</v>
      </c>
      <c r="N26" s="224">
        <v>2</v>
      </c>
      <c r="O26" s="224"/>
      <c r="P26" s="224"/>
      <c r="Q26" s="224"/>
      <c r="R26" s="224"/>
      <c r="S26" s="224"/>
      <c r="T26" s="224"/>
      <c r="U26" s="224"/>
      <c r="V26" s="224"/>
      <c r="W26" s="224"/>
      <c r="X26" s="225"/>
      <c r="Y26" s="159">
        <f>IFERROR(MAX(_xlfn.MODE.MULT(J26:X26)),"")</f>
        <v>2</v>
      </c>
      <c r="Z26" s="154" t="str">
        <f>VLOOKUP(Y26,$B$15:$K$19,6,FALSE)</f>
        <v xml:space="preserve">Improbable </v>
      </c>
      <c r="AA26" s="307">
        <f>IFERROR(Y26*Y27,"")</f>
        <v>14</v>
      </c>
      <c r="AB26" s="309" t="str">
        <f>IFERROR(VLOOKUP(AA26,[2]DB!$B$37:$D$51,2,FALSE),"")</f>
        <v>Riesgo Bajo (Z-2)</v>
      </c>
    </row>
    <row r="27" spans="2:30" s="142" customFormat="1" ht="32.25" customHeight="1" thickBot="1" x14ac:dyDescent="0.3">
      <c r="B27" s="318"/>
      <c r="C27" s="322"/>
      <c r="D27" s="323"/>
      <c r="E27" s="323"/>
      <c r="F27" s="323"/>
      <c r="G27" s="323"/>
      <c r="H27" s="324"/>
      <c r="I27" s="160" t="s">
        <v>32</v>
      </c>
      <c r="J27" s="314">
        <v>7</v>
      </c>
      <c r="K27" s="315"/>
      <c r="L27" s="315"/>
      <c r="M27" s="315"/>
      <c r="N27" s="315"/>
      <c r="O27" s="315"/>
      <c r="P27" s="315"/>
      <c r="Q27" s="315"/>
      <c r="R27" s="315"/>
      <c r="S27" s="315"/>
      <c r="T27" s="315"/>
      <c r="U27" s="315"/>
      <c r="V27" s="315"/>
      <c r="W27" s="315"/>
      <c r="X27" s="316"/>
      <c r="Y27" s="156">
        <f>+J27</f>
        <v>7</v>
      </c>
      <c r="Z27" s="157" t="str">
        <f>VLOOKUP(Y27,$L$15:$U$17,5,FALSE)</f>
        <v>Moderado</v>
      </c>
      <c r="AA27" s="308"/>
      <c r="AB27" s="310"/>
    </row>
    <row r="28" spans="2:30" s="142" customFormat="1" ht="37.5" customHeight="1" thickBot="1" x14ac:dyDescent="0.3">
      <c r="B28" s="317" t="s">
        <v>226</v>
      </c>
      <c r="C28" s="319" t="str">
        <f>'IDENTIFICACIÓN DEL RIESGO'!B13</f>
        <v>Vincular un servidor público sin el cumplimiento de los requisitos legales vigentes</v>
      </c>
      <c r="D28" s="320"/>
      <c r="E28" s="320"/>
      <c r="F28" s="320"/>
      <c r="G28" s="320"/>
      <c r="H28" s="321"/>
      <c r="I28" s="158" t="s">
        <v>31</v>
      </c>
      <c r="J28" s="224">
        <v>2</v>
      </c>
      <c r="K28" s="224">
        <v>2</v>
      </c>
      <c r="L28" s="224">
        <v>2</v>
      </c>
      <c r="M28" s="224">
        <v>2</v>
      </c>
      <c r="N28" s="224">
        <v>2</v>
      </c>
      <c r="O28" s="224"/>
      <c r="P28" s="224"/>
      <c r="Q28" s="224"/>
      <c r="R28" s="224"/>
      <c r="S28" s="224"/>
      <c r="T28" s="224"/>
      <c r="U28" s="224"/>
      <c r="V28" s="224"/>
      <c r="W28" s="224"/>
      <c r="X28" s="225"/>
      <c r="Y28" s="159">
        <f>IFERROR(MAX(_xlfn.MODE.MULT(J28:X28)),"")</f>
        <v>2</v>
      </c>
      <c r="Z28" s="154" t="str">
        <f>VLOOKUP(Y28,$B$15:$K$19,6,FALSE)</f>
        <v xml:space="preserve">Improbable </v>
      </c>
      <c r="AA28" s="307">
        <f>IFERROR(Y28*Y29,"")</f>
        <v>14</v>
      </c>
      <c r="AB28" s="309" t="str">
        <f>IFERROR(VLOOKUP(AA28,[2]DB!$B$37:$D$51,2,FALSE),"")</f>
        <v>Riesgo Bajo (Z-2)</v>
      </c>
    </row>
    <row r="29" spans="2:30" s="142" customFormat="1" ht="41.25" customHeight="1" thickBot="1" x14ac:dyDescent="0.3">
      <c r="B29" s="318"/>
      <c r="C29" s="322"/>
      <c r="D29" s="323"/>
      <c r="E29" s="323"/>
      <c r="F29" s="323"/>
      <c r="G29" s="323"/>
      <c r="H29" s="324"/>
      <c r="I29" s="160" t="s">
        <v>32</v>
      </c>
      <c r="J29" s="314">
        <v>7</v>
      </c>
      <c r="K29" s="315"/>
      <c r="L29" s="315"/>
      <c r="M29" s="315"/>
      <c r="N29" s="315"/>
      <c r="O29" s="315"/>
      <c r="P29" s="315"/>
      <c r="Q29" s="315"/>
      <c r="R29" s="315"/>
      <c r="S29" s="315"/>
      <c r="T29" s="315"/>
      <c r="U29" s="315"/>
      <c r="V29" s="315"/>
      <c r="W29" s="315"/>
      <c r="X29" s="316"/>
      <c r="Y29" s="156">
        <f>+J29</f>
        <v>7</v>
      </c>
      <c r="Z29" s="157" t="str">
        <f>VLOOKUP(Y29,$L$15:$U$17,5,FALSE)</f>
        <v>Moderado</v>
      </c>
      <c r="AA29" s="308"/>
      <c r="AB29" s="310"/>
    </row>
    <row r="30" spans="2:30" s="142" customFormat="1" ht="41.25" customHeight="1" thickBot="1" x14ac:dyDescent="0.3">
      <c r="B30" s="317" t="s">
        <v>227</v>
      </c>
      <c r="C30" s="319" t="str">
        <f>'IDENTIFICACIÓN DEL RIESGO'!B14</f>
        <v xml:space="preserve">Dádivas para toma de decisiones contrarias  a derecho. </v>
      </c>
      <c r="D30" s="320"/>
      <c r="E30" s="320"/>
      <c r="F30" s="320"/>
      <c r="G30" s="320"/>
      <c r="H30" s="321"/>
      <c r="I30" s="158" t="s">
        <v>31</v>
      </c>
      <c r="J30" s="224">
        <v>2</v>
      </c>
      <c r="K30" s="224">
        <v>2</v>
      </c>
      <c r="L30" s="224">
        <v>2</v>
      </c>
      <c r="M30" s="224">
        <v>2</v>
      </c>
      <c r="N30" s="224">
        <v>2</v>
      </c>
      <c r="O30" s="224"/>
      <c r="P30" s="224"/>
      <c r="Q30" s="224"/>
      <c r="R30" s="224"/>
      <c r="S30" s="224"/>
      <c r="T30" s="224"/>
      <c r="U30" s="224"/>
      <c r="V30" s="224"/>
      <c r="W30" s="224"/>
      <c r="X30" s="225"/>
      <c r="Y30" s="159">
        <f>IFERROR(MAX(_xlfn.MODE.MULT(J30:X30)),"")</f>
        <v>2</v>
      </c>
      <c r="Z30" s="154" t="str">
        <f>VLOOKUP(Y30,$B$15:$K$19,6,FALSE)</f>
        <v xml:space="preserve">Improbable </v>
      </c>
      <c r="AA30" s="307">
        <f>IFERROR(Y30*Y31,"")</f>
        <v>14</v>
      </c>
      <c r="AB30" s="309" t="str">
        <f>IFERROR(VLOOKUP(AA30,[2]DB!$B$37:$D$51,2,FALSE),"")</f>
        <v>Riesgo Bajo (Z-2)</v>
      </c>
    </row>
    <row r="31" spans="2:30" s="142" customFormat="1" ht="41.25" customHeight="1" thickBot="1" x14ac:dyDescent="0.3">
      <c r="B31" s="318"/>
      <c r="C31" s="322"/>
      <c r="D31" s="323"/>
      <c r="E31" s="323"/>
      <c r="F31" s="323"/>
      <c r="G31" s="323"/>
      <c r="H31" s="324"/>
      <c r="I31" s="160" t="s">
        <v>32</v>
      </c>
      <c r="J31" s="314">
        <v>7</v>
      </c>
      <c r="K31" s="315"/>
      <c r="L31" s="315"/>
      <c r="M31" s="315"/>
      <c r="N31" s="315"/>
      <c r="O31" s="315"/>
      <c r="P31" s="315"/>
      <c r="Q31" s="315"/>
      <c r="R31" s="315"/>
      <c r="S31" s="315"/>
      <c r="T31" s="315"/>
      <c r="U31" s="315"/>
      <c r="V31" s="315"/>
      <c r="W31" s="315"/>
      <c r="X31" s="316"/>
      <c r="Y31" s="156">
        <f>+J31</f>
        <v>7</v>
      </c>
      <c r="Z31" s="157" t="str">
        <f>VLOOKUP(Y31,$L$15:$U$17,5,FALSE)</f>
        <v>Moderado</v>
      </c>
      <c r="AA31" s="308"/>
      <c r="AB31" s="310"/>
    </row>
    <row r="32" spans="2:30" s="142" customFormat="1" ht="41.25" customHeight="1" thickBot="1" x14ac:dyDescent="0.3">
      <c r="B32" s="313" t="s">
        <v>228</v>
      </c>
      <c r="C32" s="319" t="str">
        <f>'IDENTIFICACIÓN DEL RIESGO'!B15</f>
        <v xml:space="preserve">Que por acción u omisión en la aplicación de los procedimientos y/o por uso indebido del poder se adelanten procesos de selección direccionados para favorecer a un particular          </v>
      </c>
      <c r="D32" s="320"/>
      <c r="E32" s="320"/>
      <c r="F32" s="320"/>
      <c r="G32" s="320"/>
      <c r="H32" s="321"/>
      <c r="I32" s="158" t="s">
        <v>31</v>
      </c>
      <c r="J32" s="224">
        <v>2</v>
      </c>
      <c r="K32" s="224">
        <v>2</v>
      </c>
      <c r="L32" s="224">
        <v>2</v>
      </c>
      <c r="M32" s="224">
        <v>2</v>
      </c>
      <c r="N32" s="224">
        <v>2</v>
      </c>
      <c r="O32" s="224"/>
      <c r="P32" s="224"/>
      <c r="Q32" s="224"/>
      <c r="R32" s="224"/>
      <c r="S32" s="224"/>
      <c r="T32" s="224"/>
      <c r="U32" s="224"/>
      <c r="V32" s="224"/>
      <c r="W32" s="224"/>
      <c r="X32" s="225"/>
      <c r="Y32" s="159">
        <f>IFERROR(MAX(_xlfn.MODE.MULT(J32:X32)),"")</f>
        <v>2</v>
      </c>
      <c r="Z32" s="154" t="str">
        <f>VLOOKUP(Y32,$B$15:$K$19,6,FALSE)</f>
        <v xml:space="preserve">Improbable </v>
      </c>
      <c r="AA32" s="307">
        <f>IFERROR(Y32*Y33,"")</f>
        <v>22</v>
      </c>
      <c r="AB32" s="309" t="str">
        <f>IFERROR(VLOOKUP(AA32,[2]DB!$B$37:$D$51,2,FALSE),"")</f>
        <v>Riesgo Moderado (Z-7)</v>
      </c>
    </row>
    <row r="33" spans="1:28" s="142" customFormat="1" ht="41.25" customHeight="1" thickBot="1" x14ac:dyDescent="0.3">
      <c r="B33" s="334"/>
      <c r="C33" s="322"/>
      <c r="D33" s="323"/>
      <c r="E33" s="323"/>
      <c r="F33" s="323"/>
      <c r="G33" s="323"/>
      <c r="H33" s="324"/>
      <c r="I33" s="160" t="s">
        <v>32</v>
      </c>
      <c r="J33" s="314">
        <v>11</v>
      </c>
      <c r="K33" s="315"/>
      <c r="L33" s="315"/>
      <c r="M33" s="315"/>
      <c r="N33" s="315"/>
      <c r="O33" s="315"/>
      <c r="P33" s="315"/>
      <c r="Q33" s="315"/>
      <c r="R33" s="315"/>
      <c r="S33" s="315"/>
      <c r="T33" s="315"/>
      <c r="U33" s="315"/>
      <c r="V33" s="315"/>
      <c r="W33" s="315"/>
      <c r="X33" s="316"/>
      <c r="Y33" s="156">
        <f>+J33</f>
        <v>11</v>
      </c>
      <c r="Z33" s="157" t="str">
        <f>VLOOKUP(Y33,$L$15:$U$17,5,FALSE)</f>
        <v>Mayor</v>
      </c>
      <c r="AA33" s="308"/>
      <c r="AB33" s="310"/>
    </row>
    <row r="34" spans="1:28" s="142" customFormat="1" ht="41.25" customHeight="1" thickBot="1" x14ac:dyDescent="0.3">
      <c r="B34" s="317" t="s">
        <v>229</v>
      </c>
      <c r="C34" s="319" t="str">
        <f>'IDENTIFICACIÓN DEL RIESGO'!B16</f>
        <v xml:space="preserve"> Influencia del profesional por dadivas</v>
      </c>
      <c r="D34" s="320"/>
      <c r="E34" s="320"/>
      <c r="F34" s="320"/>
      <c r="G34" s="320"/>
      <c r="H34" s="321"/>
      <c r="I34" s="158" t="s">
        <v>31</v>
      </c>
      <c r="J34" s="224">
        <v>2</v>
      </c>
      <c r="K34" s="224">
        <v>2</v>
      </c>
      <c r="L34" s="224">
        <v>2</v>
      </c>
      <c r="M34" s="224">
        <v>2</v>
      </c>
      <c r="N34" s="224">
        <v>2</v>
      </c>
      <c r="O34" s="224"/>
      <c r="P34" s="224"/>
      <c r="Q34" s="224"/>
      <c r="R34" s="224"/>
      <c r="S34" s="224"/>
      <c r="T34" s="224"/>
      <c r="U34" s="224"/>
      <c r="V34" s="224"/>
      <c r="W34" s="224"/>
      <c r="X34" s="225"/>
      <c r="Y34" s="159">
        <f>IFERROR(MAX(_xlfn.MODE.MULT(J34:X34)),"")</f>
        <v>2</v>
      </c>
      <c r="Z34" s="154" t="str">
        <f>VLOOKUP(Y34,$B$15:$K$19,6,FALSE)</f>
        <v xml:space="preserve">Improbable </v>
      </c>
      <c r="AA34" s="307">
        <f>IFERROR(Y34*Y35,"")</f>
        <v>22</v>
      </c>
      <c r="AB34" s="309" t="str">
        <f>IFERROR(VLOOKUP(AA34,[2]DB!$B$37:$D$51,2,FALSE),"")</f>
        <v>Riesgo Moderado (Z-7)</v>
      </c>
    </row>
    <row r="35" spans="1:28" s="142" customFormat="1" ht="41.25" customHeight="1" thickBot="1" x14ac:dyDescent="0.3">
      <c r="B35" s="318"/>
      <c r="C35" s="322"/>
      <c r="D35" s="323"/>
      <c r="E35" s="323"/>
      <c r="F35" s="323"/>
      <c r="G35" s="323"/>
      <c r="H35" s="324"/>
      <c r="I35" s="160" t="s">
        <v>32</v>
      </c>
      <c r="J35" s="314">
        <v>11</v>
      </c>
      <c r="K35" s="315"/>
      <c r="L35" s="315"/>
      <c r="M35" s="315"/>
      <c r="N35" s="315"/>
      <c r="O35" s="315"/>
      <c r="P35" s="315"/>
      <c r="Q35" s="315"/>
      <c r="R35" s="315"/>
      <c r="S35" s="315"/>
      <c r="T35" s="315"/>
      <c r="U35" s="315"/>
      <c r="V35" s="315"/>
      <c r="W35" s="315"/>
      <c r="X35" s="316"/>
      <c r="Y35" s="156">
        <f>+J35</f>
        <v>11</v>
      </c>
      <c r="Z35" s="157" t="str">
        <f>VLOOKUP(Y35,$L$15:$U$17,5,FALSE)</f>
        <v>Mayor</v>
      </c>
      <c r="AA35" s="308"/>
      <c r="AB35" s="310"/>
    </row>
    <row r="36" spans="1:28" s="142" customFormat="1" ht="41.25" customHeight="1" thickBot="1" x14ac:dyDescent="0.3">
      <c r="A36" s="142">
        <v>2</v>
      </c>
      <c r="B36" s="317" t="s">
        <v>273</v>
      </c>
      <c r="C36" s="319" t="str">
        <f>'IDENTIFICACIÓN DEL RIESGO'!B17</f>
        <v>Inadecuada elaboración de los documentos previos, tales como estudios previos, pliegos de condiciones, análisis del sector y estudio del mercado</v>
      </c>
      <c r="D36" s="320"/>
      <c r="E36" s="320"/>
      <c r="F36" s="320"/>
      <c r="G36" s="320"/>
      <c r="H36" s="321"/>
      <c r="I36" s="158" t="s">
        <v>31</v>
      </c>
      <c r="J36" s="224">
        <v>2</v>
      </c>
      <c r="K36" s="224">
        <v>2</v>
      </c>
      <c r="L36" s="224">
        <v>2</v>
      </c>
      <c r="M36" s="224">
        <v>2</v>
      </c>
      <c r="N36" s="224">
        <v>2</v>
      </c>
      <c r="O36" s="224"/>
      <c r="P36" s="224"/>
      <c r="Q36" s="224"/>
      <c r="R36" s="224"/>
      <c r="S36" s="224"/>
      <c r="T36" s="224"/>
      <c r="U36" s="224"/>
      <c r="V36" s="224"/>
      <c r="W36" s="224"/>
      <c r="X36" s="225"/>
      <c r="Y36" s="159">
        <f>IFERROR(MAX(_xlfn.MODE.MULT(J36:X36)),"")</f>
        <v>2</v>
      </c>
      <c r="Z36" s="154" t="str">
        <f>VLOOKUP(Y36,$B$15:$K$19,6,FALSE)</f>
        <v xml:space="preserve">Improbable </v>
      </c>
      <c r="AA36" s="307">
        <f>IFERROR(Y36*Y37,"")</f>
        <v>22</v>
      </c>
      <c r="AB36" s="309" t="str">
        <f>IFERROR(VLOOKUP(AA36,[2]DB!$B$37:$D$51,2,FALSE),"")</f>
        <v>Riesgo Moderado (Z-7)</v>
      </c>
    </row>
    <row r="37" spans="1:28" s="142" customFormat="1" ht="41.25" customHeight="1" thickBot="1" x14ac:dyDescent="0.3">
      <c r="B37" s="318"/>
      <c r="C37" s="322"/>
      <c r="D37" s="323"/>
      <c r="E37" s="323"/>
      <c r="F37" s="323"/>
      <c r="G37" s="323"/>
      <c r="H37" s="324"/>
      <c r="I37" s="160" t="s">
        <v>32</v>
      </c>
      <c r="J37" s="314">
        <v>11</v>
      </c>
      <c r="K37" s="315"/>
      <c r="L37" s="315"/>
      <c r="M37" s="315"/>
      <c r="N37" s="315"/>
      <c r="O37" s="315"/>
      <c r="P37" s="315"/>
      <c r="Q37" s="315"/>
      <c r="R37" s="315"/>
      <c r="S37" s="315"/>
      <c r="T37" s="315"/>
      <c r="U37" s="315"/>
      <c r="V37" s="315"/>
      <c r="W37" s="315"/>
      <c r="X37" s="316"/>
      <c r="Y37" s="156">
        <f>+J37</f>
        <v>11</v>
      </c>
      <c r="Z37" s="157" t="str">
        <f>VLOOKUP(Y37,$L$15:$U$17,5,FALSE)</f>
        <v>Mayor</v>
      </c>
      <c r="AA37" s="308"/>
      <c r="AB37" s="310"/>
    </row>
    <row r="38" spans="1:28" s="142" customFormat="1" ht="41.25" customHeight="1" thickBot="1" x14ac:dyDescent="0.3">
      <c r="B38" s="313" t="s">
        <v>274</v>
      </c>
      <c r="C38" s="319" t="str">
        <f>'IDENTIFICACIÓN DEL RIESGO'!B18</f>
        <v>Incumplimiento de especificaciones técnicas</v>
      </c>
      <c r="D38" s="320"/>
      <c r="E38" s="320"/>
      <c r="F38" s="320"/>
      <c r="G38" s="320"/>
      <c r="H38" s="321"/>
      <c r="I38" s="158" t="s">
        <v>31</v>
      </c>
      <c r="J38" s="224">
        <v>1</v>
      </c>
      <c r="K38" s="224">
        <v>1</v>
      </c>
      <c r="L38" s="224">
        <v>1</v>
      </c>
      <c r="M38" s="224">
        <v>1</v>
      </c>
      <c r="N38" s="224">
        <v>1</v>
      </c>
      <c r="O38" s="224"/>
      <c r="P38" s="224"/>
      <c r="Q38" s="224"/>
      <c r="R38" s="224"/>
      <c r="S38" s="224"/>
      <c r="T38" s="224"/>
      <c r="U38" s="224"/>
      <c r="V38" s="224"/>
      <c r="W38" s="224"/>
      <c r="X38" s="225"/>
      <c r="Y38" s="159">
        <f>IFERROR(MAX(_xlfn.MODE.MULT(J38:X38)),"")</f>
        <v>1</v>
      </c>
      <c r="Z38" s="154" t="str">
        <f>VLOOKUP(Y38,$B$15:$K$19,6,FALSE)</f>
        <v xml:space="preserve">Raro </v>
      </c>
      <c r="AA38" s="307">
        <f>IFERROR(Y38*Y39,"")</f>
        <v>11</v>
      </c>
      <c r="AB38" s="309" t="str">
        <f>IFERROR(VLOOKUP(AA38,[2]DB!$B$37:$D$51,2,FALSE),"")</f>
        <v>Riesgo Bajo (Z-3)</v>
      </c>
    </row>
    <row r="39" spans="1:28" s="142" customFormat="1" ht="41.25" customHeight="1" thickBot="1" x14ac:dyDescent="0.3">
      <c r="B39" s="334"/>
      <c r="C39" s="322"/>
      <c r="D39" s="323"/>
      <c r="E39" s="323"/>
      <c r="F39" s="323"/>
      <c r="G39" s="323"/>
      <c r="H39" s="324"/>
      <c r="I39" s="160" t="s">
        <v>32</v>
      </c>
      <c r="J39" s="314">
        <v>11</v>
      </c>
      <c r="K39" s="315"/>
      <c r="L39" s="315"/>
      <c r="M39" s="315"/>
      <c r="N39" s="315"/>
      <c r="O39" s="315"/>
      <c r="P39" s="315"/>
      <c r="Q39" s="315"/>
      <c r="R39" s="315"/>
      <c r="S39" s="315"/>
      <c r="T39" s="315"/>
      <c r="U39" s="315"/>
      <c r="V39" s="315"/>
      <c r="W39" s="315"/>
      <c r="X39" s="316"/>
      <c r="Y39" s="156">
        <f>+J39</f>
        <v>11</v>
      </c>
      <c r="Z39" s="157" t="str">
        <f>VLOOKUP(Y39,$L$15:$U$17,5,FALSE)</f>
        <v>Mayor</v>
      </c>
      <c r="AA39" s="308"/>
      <c r="AB39" s="310"/>
    </row>
    <row r="40" spans="1:28" s="142" customFormat="1" ht="41.25" customHeight="1" thickBot="1" x14ac:dyDescent="0.3">
      <c r="B40" s="317" t="s">
        <v>278</v>
      </c>
      <c r="C40" s="319" t="str">
        <f>'IDENTIFICACIÓN DEL RIESGO'!B19</f>
        <v>Recibir dadivas con el fin de realizar los pagos a los contratos sin el total de los requisitos establecidos.</v>
      </c>
      <c r="D40" s="320"/>
      <c r="E40" s="320"/>
      <c r="F40" s="320"/>
      <c r="G40" s="320"/>
      <c r="H40" s="321"/>
      <c r="I40" s="158" t="s">
        <v>31</v>
      </c>
      <c r="J40" s="224">
        <v>2</v>
      </c>
      <c r="K40" s="224">
        <v>2</v>
      </c>
      <c r="L40" s="224">
        <v>2</v>
      </c>
      <c r="M40" s="224">
        <v>2</v>
      </c>
      <c r="N40" s="224">
        <v>2</v>
      </c>
      <c r="O40" s="224"/>
      <c r="P40" s="224"/>
      <c r="Q40" s="224"/>
      <c r="R40" s="224"/>
      <c r="S40" s="224"/>
      <c r="T40" s="224"/>
      <c r="U40" s="224"/>
      <c r="V40" s="224"/>
      <c r="W40" s="224"/>
      <c r="X40" s="225"/>
      <c r="Y40" s="159">
        <f>IFERROR(MAX(_xlfn.MODE.MULT(J40:X40)),"")</f>
        <v>2</v>
      </c>
      <c r="Z40" s="154" t="str">
        <f>VLOOKUP(Y40,$B$15:$K$19,6,FALSE)</f>
        <v xml:space="preserve">Improbable </v>
      </c>
      <c r="AA40" s="307">
        <f>IFERROR(Y40*Y41,"")</f>
        <v>22</v>
      </c>
      <c r="AB40" s="309" t="str">
        <f>IFERROR(VLOOKUP(AA40,[2]DB!$B$37:$D$51,2,FALSE),"")</f>
        <v>Riesgo Moderado (Z-7)</v>
      </c>
    </row>
    <row r="41" spans="1:28" s="142" customFormat="1" ht="41.25" customHeight="1" thickBot="1" x14ac:dyDescent="0.3">
      <c r="B41" s="318"/>
      <c r="C41" s="322"/>
      <c r="D41" s="323"/>
      <c r="E41" s="323"/>
      <c r="F41" s="323"/>
      <c r="G41" s="323"/>
      <c r="H41" s="324"/>
      <c r="I41" s="160" t="s">
        <v>32</v>
      </c>
      <c r="J41" s="314">
        <v>11</v>
      </c>
      <c r="K41" s="315"/>
      <c r="L41" s="315"/>
      <c r="M41" s="315"/>
      <c r="N41" s="315"/>
      <c r="O41" s="315"/>
      <c r="P41" s="315"/>
      <c r="Q41" s="315"/>
      <c r="R41" s="315"/>
      <c r="S41" s="315"/>
      <c r="T41" s="315"/>
      <c r="U41" s="315"/>
      <c r="V41" s="315"/>
      <c r="W41" s="315"/>
      <c r="X41" s="316"/>
      <c r="Y41" s="156">
        <f>+J41</f>
        <v>11</v>
      </c>
      <c r="Z41" s="157" t="str">
        <f>VLOOKUP(Y41,$L$15:$U$17,5,FALSE)</f>
        <v>Mayor</v>
      </c>
      <c r="AA41" s="308"/>
      <c r="AB41" s="310"/>
    </row>
    <row r="42" spans="1:28" s="142" customFormat="1" ht="41.25" customHeight="1" thickBot="1" x14ac:dyDescent="0.3">
      <c r="B42" s="317" t="s">
        <v>279</v>
      </c>
      <c r="C42" s="328" t="str">
        <f>'IDENTIFICACIÓN DEL RIESGO'!B20</f>
        <v>Omitir evaluaciones a procesos  para favorecer a un tercero</v>
      </c>
      <c r="D42" s="329"/>
      <c r="E42" s="329"/>
      <c r="F42" s="329"/>
      <c r="G42" s="329"/>
      <c r="H42" s="330"/>
      <c r="I42" s="158" t="s">
        <v>31</v>
      </c>
      <c r="J42" s="224">
        <v>2</v>
      </c>
      <c r="K42" s="224">
        <v>2</v>
      </c>
      <c r="L42" s="224">
        <v>2</v>
      </c>
      <c r="M42" s="224">
        <v>2</v>
      </c>
      <c r="N42" s="224">
        <v>3</v>
      </c>
      <c r="O42" s="224"/>
      <c r="P42" s="224"/>
      <c r="Q42" s="224"/>
      <c r="R42" s="224"/>
      <c r="S42" s="224"/>
      <c r="T42" s="224"/>
      <c r="U42" s="224"/>
      <c r="V42" s="224"/>
      <c r="W42" s="224"/>
      <c r="X42" s="225"/>
      <c r="Y42" s="159">
        <f>IFERROR(MAX(_xlfn.MODE.MULT(J42:X42)),"")</f>
        <v>2</v>
      </c>
      <c r="Z42" s="154" t="str">
        <f>VLOOKUP(Y42,$B$15:$K$19,6,FALSE)</f>
        <v xml:space="preserve">Improbable </v>
      </c>
      <c r="AA42" s="307">
        <f>IFERROR(Y42*Y43,"")</f>
        <v>22</v>
      </c>
      <c r="AB42" s="309" t="str">
        <f>IFERROR(VLOOKUP(AA42,[2]DB!$B$37:$D$51,2,FALSE),"")</f>
        <v>Riesgo Moderado (Z-7)</v>
      </c>
    </row>
    <row r="43" spans="1:28" s="142" customFormat="1" ht="41.25" customHeight="1" thickBot="1" x14ac:dyDescent="0.3">
      <c r="B43" s="318"/>
      <c r="C43" s="331"/>
      <c r="D43" s="332"/>
      <c r="E43" s="332"/>
      <c r="F43" s="332"/>
      <c r="G43" s="332"/>
      <c r="H43" s="333"/>
      <c r="I43" s="160" t="s">
        <v>32</v>
      </c>
      <c r="J43" s="314">
        <v>11</v>
      </c>
      <c r="K43" s="315"/>
      <c r="L43" s="315"/>
      <c r="M43" s="315"/>
      <c r="N43" s="315"/>
      <c r="O43" s="315"/>
      <c r="P43" s="315"/>
      <c r="Q43" s="315"/>
      <c r="R43" s="315"/>
      <c r="S43" s="315"/>
      <c r="T43" s="315"/>
      <c r="U43" s="315"/>
      <c r="V43" s="315"/>
      <c r="W43" s="315"/>
      <c r="X43" s="316"/>
      <c r="Y43" s="156">
        <f>+J43</f>
        <v>11</v>
      </c>
      <c r="Z43" s="157" t="str">
        <f>VLOOKUP(Y43,$L$15:$U$17,5,FALSE)</f>
        <v>Mayor</v>
      </c>
      <c r="AA43" s="308"/>
      <c r="AB43" s="310"/>
    </row>
    <row r="44" spans="1:28" s="142" customFormat="1" ht="37.5" customHeight="1" thickBot="1" x14ac:dyDescent="0.3">
      <c r="B44" s="317" t="s">
        <v>280</v>
      </c>
      <c r="C44" s="319" t="str">
        <f>IF(COUNTA('[2]SEPG-F-057'!C19)&gt;0,'[2]SEPG-F-057'!C19,"")</f>
        <v>Manipulación de informes de seguimiento a contratos para favorecer a un tercero.</v>
      </c>
      <c r="D44" s="320"/>
      <c r="E44" s="320"/>
      <c r="F44" s="320"/>
      <c r="G44" s="320"/>
      <c r="H44" s="321"/>
      <c r="I44" s="158" t="s">
        <v>31</v>
      </c>
      <c r="J44" s="162">
        <v>2</v>
      </c>
      <c r="K44" s="162">
        <v>2</v>
      </c>
      <c r="L44" s="162">
        <v>2</v>
      </c>
      <c r="M44" s="162">
        <v>2</v>
      </c>
      <c r="N44" s="162">
        <v>2</v>
      </c>
      <c r="O44" s="162"/>
      <c r="P44" s="162"/>
      <c r="Q44" s="162"/>
      <c r="R44" s="162"/>
      <c r="S44" s="162"/>
      <c r="T44" s="162"/>
      <c r="U44" s="162"/>
      <c r="V44" s="162"/>
      <c r="W44" s="162"/>
      <c r="X44" s="162"/>
      <c r="Y44" s="159">
        <f>IFERROR(MAX(_xlfn.MODE.MULT(J44:X44)),"")</f>
        <v>2</v>
      </c>
      <c r="Z44" s="157" t="str">
        <f>VLOOKUP(Y44,$B$15:$K$19,6,FALSE)</f>
        <v xml:space="preserve">Improbable </v>
      </c>
      <c r="AA44" s="307">
        <f>IFERROR(Y44*Y45,"")</f>
        <v>22</v>
      </c>
      <c r="AB44" s="309" t="str">
        <f>IFERROR(VLOOKUP(AA44,[2]DB!$B$37:$D$51,2,FALSE),"")</f>
        <v>Riesgo Moderado (Z-7)</v>
      </c>
    </row>
    <row r="45" spans="1:28" s="142" customFormat="1" ht="38.25" customHeight="1" thickBot="1" x14ac:dyDescent="0.3">
      <c r="B45" s="318"/>
      <c r="C45" s="322"/>
      <c r="D45" s="323"/>
      <c r="E45" s="323"/>
      <c r="F45" s="323"/>
      <c r="G45" s="323"/>
      <c r="H45" s="324"/>
      <c r="I45" s="160" t="s">
        <v>32</v>
      </c>
      <c r="J45" s="325">
        <v>11</v>
      </c>
      <c r="K45" s="326"/>
      <c r="L45" s="326"/>
      <c r="M45" s="326"/>
      <c r="N45" s="326"/>
      <c r="O45" s="326"/>
      <c r="P45" s="326"/>
      <c r="Q45" s="326"/>
      <c r="R45" s="326"/>
      <c r="S45" s="326"/>
      <c r="T45" s="326"/>
      <c r="U45" s="326"/>
      <c r="V45" s="326"/>
      <c r="W45" s="326"/>
      <c r="X45" s="327"/>
      <c r="Y45" s="156">
        <f>+J45</f>
        <v>11</v>
      </c>
      <c r="Z45" s="157" t="str">
        <f>VLOOKUP(Y45,$L$15:$U$17,5,FALSE)</f>
        <v>Mayor</v>
      </c>
      <c r="AA45" s="308"/>
      <c r="AB45" s="310"/>
    </row>
    <row r="46" spans="1:28" s="142" customFormat="1" ht="24.95" customHeight="1" thickBot="1" x14ac:dyDescent="0.3">
      <c r="B46" s="317" t="s">
        <v>281</v>
      </c>
      <c r="C46" s="319" t="str">
        <f>IF(COUNTA('[2]SEPG-F-057'!C20)&gt;0,'[2]SEPG-F-057'!C20,"")</f>
        <v>Revelar información sensible para la Entidad que pueda beneficiar a un tercero en la estructuración, contratación y/o ejecución de un proyecto</v>
      </c>
      <c r="D46" s="320"/>
      <c r="E46" s="320"/>
      <c r="F46" s="320"/>
      <c r="G46" s="320"/>
      <c r="H46" s="321"/>
      <c r="I46" s="158" t="s">
        <v>31</v>
      </c>
      <c r="J46" s="162">
        <v>4</v>
      </c>
      <c r="K46" s="162">
        <v>4</v>
      </c>
      <c r="L46" s="162">
        <v>4</v>
      </c>
      <c r="M46" s="162">
        <v>4</v>
      </c>
      <c r="N46" s="162">
        <v>4</v>
      </c>
      <c r="O46" s="162"/>
      <c r="P46" s="162"/>
      <c r="Q46" s="162"/>
      <c r="R46" s="162"/>
      <c r="S46" s="162"/>
      <c r="T46" s="162"/>
      <c r="U46" s="162"/>
      <c r="V46" s="162"/>
      <c r="W46" s="162"/>
      <c r="X46" s="162"/>
      <c r="Y46" s="161">
        <f>IFERROR(MAX(_xlfn.MODE.MULT(J46:X46)),"")</f>
        <v>4</v>
      </c>
      <c r="Z46" s="157" t="str">
        <f>VLOOKUP(Y46,$B$15:$K$19,6,FALSE)</f>
        <v xml:space="preserve">Probable </v>
      </c>
      <c r="AA46" s="307">
        <f>IFERROR(Y46*Y47,"")</f>
        <v>28</v>
      </c>
      <c r="AB46" s="309" t="str">
        <f>IFERROR(VLOOKUP(AA46,[2]DB!$B$37:$D$51,2,FALSE),"")</f>
        <v>Riesgo Moderado (Z-5)</v>
      </c>
    </row>
    <row r="47" spans="1:28" s="142" customFormat="1" ht="24.95" customHeight="1" thickBot="1" x14ac:dyDescent="0.3">
      <c r="B47" s="318"/>
      <c r="C47" s="322"/>
      <c r="D47" s="323"/>
      <c r="E47" s="323"/>
      <c r="F47" s="323"/>
      <c r="G47" s="323"/>
      <c r="H47" s="324"/>
      <c r="I47" s="160" t="s">
        <v>32</v>
      </c>
      <c r="J47" s="325">
        <v>7</v>
      </c>
      <c r="K47" s="326"/>
      <c r="L47" s="326"/>
      <c r="M47" s="326"/>
      <c r="N47" s="326"/>
      <c r="O47" s="326"/>
      <c r="P47" s="326"/>
      <c r="Q47" s="326"/>
      <c r="R47" s="326"/>
      <c r="S47" s="326"/>
      <c r="T47" s="326"/>
      <c r="U47" s="326"/>
      <c r="V47" s="326"/>
      <c r="W47" s="326"/>
      <c r="X47" s="327"/>
      <c r="Y47" s="156">
        <f>+J47</f>
        <v>7</v>
      </c>
      <c r="Z47" s="157" t="str">
        <f>VLOOKUP(Y47,$L$15:$U$17,5,FALSE)</f>
        <v>Moderado</v>
      </c>
      <c r="AA47" s="308"/>
      <c r="AB47" s="310"/>
    </row>
    <row r="48" spans="1:28" s="163" customFormat="1" ht="24.95" customHeight="1" thickBot="1" x14ac:dyDescent="0.3">
      <c r="B48" s="312" t="s">
        <v>365</v>
      </c>
      <c r="C48" s="311" t="str">
        <f>'IDENTIFICACIÓN DEL RIESGO'!B23</f>
        <v>Ejecutar contratos sin el correcto seguimiento y control a las obligaciones establecidas  por parte del supervisor del proyecto para lograr el beneficio propio o de un tercero.</v>
      </c>
      <c r="D48" s="311"/>
      <c r="E48" s="311"/>
      <c r="F48" s="311"/>
      <c r="G48" s="311"/>
      <c r="H48" s="311"/>
      <c r="I48" s="158" t="s">
        <v>31</v>
      </c>
      <c r="J48" s="224">
        <v>2</v>
      </c>
      <c r="K48" s="224">
        <v>2</v>
      </c>
      <c r="L48" s="224">
        <v>2</v>
      </c>
      <c r="M48" s="224">
        <v>2</v>
      </c>
      <c r="N48" s="224">
        <v>2</v>
      </c>
      <c r="O48" s="224"/>
      <c r="P48" s="224"/>
      <c r="Q48" s="224"/>
      <c r="R48" s="224"/>
      <c r="S48" s="224"/>
      <c r="T48" s="224"/>
      <c r="U48" s="224"/>
      <c r="V48" s="224"/>
      <c r="W48" s="224"/>
      <c r="X48" s="225"/>
      <c r="Y48" s="159">
        <f>IFERROR(MAX(_xlfn.MODE.MULT(J48:X48)),"")</f>
        <v>2</v>
      </c>
      <c r="Z48" s="157" t="str">
        <f>VLOOKUP(Y48,$B$15:$K$19,6,FALSE)</f>
        <v xml:space="preserve">Improbable </v>
      </c>
      <c r="AA48" s="307">
        <f>IFERROR(Y48*Y49,"")</f>
        <v>22</v>
      </c>
      <c r="AB48" s="309" t="str">
        <f>IFERROR(VLOOKUP(AA48,[2]DB!$B$37:$D$51,2,FALSE),"")</f>
        <v>Riesgo Moderado (Z-7)</v>
      </c>
    </row>
    <row r="49" spans="2:28" ht="18.95" customHeight="1" thickBot="1" x14ac:dyDescent="0.3">
      <c r="B49" s="313"/>
      <c r="C49" s="311"/>
      <c r="D49" s="311"/>
      <c r="E49" s="311"/>
      <c r="F49" s="311"/>
      <c r="G49" s="311"/>
      <c r="H49" s="311"/>
      <c r="I49" s="160" t="s">
        <v>32</v>
      </c>
      <c r="J49" s="304">
        <v>11</v>
      </c>
      <c r="K49" s="305"/>
      <c r="L49" s="305"/>
      <c r="M49" s="305"/>
      <c r="N49" s="305"/>
      <c r="O49" s="305"/>
      <c r="P49" s="305"/>
      <c r="Q49" s="305"/>
      <c r="R49" s="305"/>
      <c r="S49" s="305"/>
      <c r="T49" s="305"/>
      <c r="U49" s="305"/>
      <c r="V49" s="305"/>
      <c r="W49" s="305"/>
      <c r="X49" s="306"/>
      <c r="Y49" s="159">
        <f>SUM(J49)</f>
        <v>11</v>
      </c>
      <c r="Z49" s="157" t="str">
        <f>VLOOKUP(Y49,$L$15:$U$17,5,FALSE)</f>
        <v>Mayor</v>
      </c>
      <c r="AA49" s="308"/>
      <c r="AB49" s="310"/>
    </row>
  </sheetData>
  <mergeCells count="116">
    <mergeCell ref="C34:H35"/>
    <mergeCell ref="C36:H37"/>
    <mergeCell ref="C38:H39"/>
    <mergeCell ref="C40:H41"/>
    <mergeCell ref="AA32:AA33"/>
    <mergeCell ref="AA40:AA41"/>
    <mergeCell ref="AB40:AB41"/>
    <mergeCell ref="J41:X41"/>
    <mergeCell ref="AB32:AB33"/>
    <mergeCell ref="J33:X33"/>
    <mergeCell ref="AA34:AA35"/>
    <mergeCell ref="AB34:AB35"/>
    <mergeCell ref="J35:X35"/>
    <mergeCell ref="AA36:AA37"/>
    <mergeCell ref="AB36:AB37"/>
    <mergeCell ref="J37:X37"/>
    <mergeCell ref="AA38:AA39"/>
    <mergeCell ref="AB38:AB39"/>
    <mergeCell ref="J39:X39"/>
    <mergeCell ref="L13:U13"/>
    <mergeCell ref="B15:F15"/>
    <mergeCell ref="G15:K15"/>
    <mergeCell ref="L15:O15"/>
    <mergeCell ref="P15:U15"/>
    <mergeCell ref="B16:F16"/>
    <mergeCell ref="G16:K16"/>
    <mergeCell ref="L16:O16"/>
    <mergeCell ref="P16:U16"/>
    <mergeCell ref="F2:Z2"/>
    <mergeCell ref="B46:B47"/>
    <mergeCell ref="C46:H47"/>
    <mergeCell ref="AA46:AA47"/>
    <mergeCell ref="AB46:AB47"/>
    <mergeCell ref="J47:X47"/>
    <mergeCell ref="P17:U17"/>
    <mergeCell ref="B19:F19"/>
    <mergeCell ref="G19:K19"/>
    <mergeCell ref="L19:O19"/>
    <mergeCell ref="P19:U19"/>
    <mergeCell ref="B21:B23"/>
    <mergeCell ref="C21:H23"/>
    <mergeCell ref="B44:B45"/>
    <mergeCell ref="C44:H45"/>
    <mergeCell ref="B18:F18"/>
    <mergeCell ref="G18:K18"/>
    <mergeCell ref="L18:O18"/>
    <mergeCell ref="P18:U18"/>
    <mergeCell ref="B17:F17"/>
    <mergeCell ref="G17:K17"/>
    <mergeCell ref="L17:O17"/>
    <mergeCell ref="B26:B27"/>
    <mergeCell ref="C26:H27"/>
    <mergeCell ref="AD24:AD25"/>
    <mergeCell ref="J25:X25"/>
    <mergeCell ref="I21:I23"/>
    <mergeCell ref="J21:X22"/>
    <mergeCell ref="AA2:AB2"/>
    <mergeCell ref="B14:F14"/>
    <mergeCell ref="G14:K14"/>
    <mergeCell ref="L14:O14"/>
    <mergeCell ref="P14:U14"/>
    <mergeCell ref="F3:Z3"/>
    <mergeCell ref="AA3:AB3"/>
    <mergeCell ref="F4:Z4"/>
    <mergeCell ref="AA4:AB4"/>
    <mergeCell ref="F5:Z5"/>
    <mergeCell ref="AA5:AB5"/>
    <mergeCell ref="B6:AB6"/>
    <mergeCell ref="C7:E7"/>
    <mergeCell ref="B8:F8"/>
    <mergeCell ref="G8:AB8"/>
    <mergeCell ref="B10:U10"/>
    <mergeCell ref="B11:U12"/>
    <mergeCell ref="B13:K13"/>
    <mergeCell ref="S7:U7"/>
    <mergeCell ref="B2:E5"/>
    <mergeCell ref="AA26:AA27"/>
    <mergeCell ref="AB26:AB27"/>
    <mergeCell ref="J27:X27"/>
    <mergeCell ref="B28:B29"/>
    <mergeCell ref="C28:H29"/>
    <mergeCell ref="AA28:AA29"/>
    <mergeCell ref="AB28:AB29"/>
    <mergeCell ref="J29:X29"/>
    <mergeCell ref="Y21:Y23"/>
    <mergeCell ref="Z21:Z23"/>
    <mergeCell ref="AA21:AA23"/>
    <mergeCell ref="AB21:AB23"/>
    <mergeCell ref="B24:B25"/>
    <mergeCell ref="C24:H25"/>
    <mergeCell ref="AA24:AA25"/>
    <mergeCell ref="AB24:AB25"/>
    <mergeCell ref="J49:X49"/>
    <mergeCell ref="AA48:AA49"/>
    <mergeCell ref="AB48:AB49"/>
    <mergeCell ref="C48:H49"/>
    <mergeCell ref="B48:B49"/>
    <mergeCell ref="AA30:AA31"/>
    <mergeCell ref="AB30:AB31"/>
    <mergeCell ref="J31:X31"/>
    <mergeCell ref="AB44:AB45"/>
    <mergeCell ref="AA42:AA43"/>
    <mergeCell ref="AB42:AB43"/>
    <mergeCell ref="B30:B31"/>
    <mergeCell ref="C30:H31"/>
    <mergeCell ref="J45:X45"/>
    <mergeCell ref="B42:B43"/>
    <mergeCell ref="C42:H43"/>
    <mergeCell ref="J43:X43"/>
    <mergeCell ref="AA44:AA45"/>
    <mergeCell ref="B32:B33"/>
    <mergeCell ref="B34:B35"/>
    <mergeCell ref="B36:B37"/>
    <mergeCell ref="B38:B39"/>
    <mergeCell ref="B40:B41"/>
    <mergeCell ref="C32:H33"/>
  </mergeCells>
  <phoneticPr fontId="5" type="noConversion"/>
  <conditionalFormatting sqref="AB30">
    <cfRule type="containsText" dxfId="247" priority="110" stopIfTrue="1" operator="containsText" text="Riesgo Alto">
      <formula>NOT(ISERROR(SEARCH("Riesgo Alto",AB30)))</formula>
    </cfRule>
    <cfRule type="containsText" dxfId="246" priority="111" stopIfTrue="1" operator="containsText" text="Riesgo Moderado">
      <formula>NOT(ISERROR(SEARCH("Riesgo Moderado",AB30)))</formula>
    </cfRule>
    <cfRule type="containsText" dxfId="245" priority="112" stopIfTrue="1" operator="containsText" text="Riesgo Bajo">
      <formula>NOT(ISERROR(SEARCH("Riesgo Bajo",AB30)))</formula>
    </cfRule>
    <cfRule type="containsText" dxfId="244" priority="113" stopIfTrue="1" operator="containsText" text="Riesgo Alto">
      <formula>NOT(ISERROR(SEARCH("Riesgo Alto",AB30)))</formula>
    </cfRule>
    <cfRule type="containsText" dxfId="243" priority="114" stopIfTrue="1" operator="containsText" text="Riesgo Extremo">
      <formula>NOT(ISERROR(SEARCH("Riesgo Extremo",AB30)))</formula>
    </cfRule>
  </conditionalFormatting>
  <conditionalFormatting sqref="AB30">
    <cfRule type="containsText" dxfId="242" priority="109" stopIfTrue="1" operator="containsText" text="Riesgo Extremo">
      <formula>NOT(ISERROR(SEARCH("Riesgo Extremo",AB30)))</formula>
    </cfRule>
  </conditionalFormatting>
  <conditionalFormatting sqref="AD24:AD25">
    <cfRule type="containsText" dxfId="241" priority="128" stopIfTrue="1" operator="containsText" text="riesgo extrema">
      <formula>NOT(ISERROR(SEARCH("riesgo extrema",AD24)))</formula>
    </cfRule>
    <cfRule type="containsText" dxfId="240" priority="129" stopIfTrue="1" operator="containsText" text="riesgo extrema">
      <formula>NOT(ISERROR(SEARCH("riesgo extrema",AD24)))</formula>
    </cfRule>
    <cfRule type="containsText" dxfId="239" priority="130" stopIfTrue="1" operator="containsText" text="riesgo moderada">
      <formula>NOT(ISERROR(SEARCH("riesgo moderada",AD24)))</formula>
    </cfRule>
    <cfRule type="containsText" dxfId="238" priority="131" stopIfTrue="1" operator="containsText" text="Riesgo alta">
      <formula>NOT(ISERROR(SEARCH("Riesgo alta",AD24)))</formula>
    </cfRule>
    <cfRule type="containsText" dxfId="237" priority="132" stopIfTrue="1" operator="containsText" text="Riesgo baja">
      <formula>NOT(ISERROR(SEARCH("Riesgo baja",AD24)))</formula>
    </cfRule>
  </conditionalFormatting>
  <conditionalFormatting sqref="AE15">
    <cfRule type="colorScale" priority="127">
      <colorScale>
        <cfvo type="min"/>
        <cfvo type="percentile" val="50"/>
        <cfvo type="max"/>
        <color rgb="FFF8696B"/>
        <color rgb="FFFFEB84"/>
        <color rgb="FF63BE7B"/>
      </colorScale>
    </cfRule>
  </conditionalFormatting>
  <conditionalFormatting sqref="AB24 AB26 AB28">
    <cfRule type="containsText" dxfId="236" priority="122" stopIfTrue="1" operator="containsText" text="Riesgo Alto">
      <formula>NOT(ISERROR(SEARCH("Riesgo Alto",AB24)))</formula>
    </cfRule>
    <cfRule type="containsText" dxfId="235" priority="123" stopIfTrue="1" operator="containsText" text="Riesgo Moderado">
      <formula>NOT(ISERROR(SEARCH("Riesgo Moderado",AB24)))</formula>
    </cfRule>
    <cfRule type="containsText" dxfId="234" priority="124" stopIfTrue="1" operator="containsText" text="Riesgo Bajo">
      <formula>NOT(ISERROR(SEARCH("Riesgo Bajo",AB24)))</formula>
    </cfRule>
    <cfRule type="containsText" dxfId="233" priority="125" stopIfTrue="1" operator="containsText" text="Riesgo Alto">
      <formula>NOT(ISERROR(SEARCH("Riesgo Alto",AB24)))</formula>
    </cfRule>
    <cfRule type="containsText" dxfId="232" priority="126" stopIfTrue="1" operator="containsText" text="Riesgo Extremo">
      <formula>NOT(ISERROR(SEARCH("Riesgo Extremo",AB24)))</formula>
    </cfRule>
  </conditionalFormatting>
  <conditionalFormatting sqref="AB24 AB26 AB28">
    <cfRule type="containsText" dxfId="231" priority="121" stopIfTrue="1" operator="containsText" text="Riesgo Extremo">
      <formula>NOT(ISERROR(SEARCH("Riesgo Extremo",AB24)))</formula>
    </cfRule>
  </conditionalFormatting>
  <conditionalFormatting sqref="AB32">
    <cfRule type="containsText" dxfId="230" priority="74" stopIfTrue="1" operator="containsText" text="Riesgo Alto">
      <formula>NOT(ISERROR(SEARCH("Riesgo Alto",AB32)))</formula>
    </cfRule>
    <cfRule type="containsText" dxfId="229" priority="75" stopIfTrue="1" operator="containsText" text="Riesgo Moderado">
      <formula>NOT(ISERROR(SEARCH("Riesgo Moderado",AB32)))</formula>
    </cfRule>
    <cfRule type="containsText" dxfId="228" priority="76" stopIfTrue="1" operator="containsText" text="Riesgo Bajo">
      <formula>NOT(ISERROR(SEARCH("Riesgo Bajo",AB32)))</formula>
    </cfRule>
    <cfRule type="containsText" dxfId="227" priority="77" stopIfTrue="1" operator="containsText" text="Riesgo Alto">
      <formula>NOT(ISERROR(SEARCH("Riesgo Alto",AB32)))</formula>
    </cfRule>
    <cfRule type="containsText" dxfId="226" priority="78" stopIfTrue="1" operator="containsText" text="Riesgo Extremo">
      <formula>NOT(ISERROR(SEARCH("Riesgo Extremo",AB32)))</formula>
    </cfRule>
  </conditionalFormatting>
  <conditionalFormatting sqref="AB32">
    <cfRule type="containsText" dxfId="225" priority="73" stopIfTrue="1" operator="containsText" text="Riesgo Extremo">
      <formula>NOT(ISERROR(SEARCH("Riesgo Extremo",AB32)))</formula>
    </cfRule>
  </conditionalFormatting>
  <conditionalFormatting sqref="AB34">
    <cfRule type="containsText" dxfId="224" priority="68" stopIfTrue="1" operator="containsText" text="Riesgo Alto">
      <formula>NOT(ISERROR(SEARCH("Riesgo Alto",AB34)))</formula>
    </cfRule>
    <cfRule type="containsText" dxfId="223" priority="69" stopIfTrue="1" operator="containsText" text="Riesgo Moderado">
      <formula>NOT(ISERROR(SEARCH("Riesgo Moderado",AB34)))</formula>
    </cfRule>
    <cfRule type="containsText" dxfId="222" priority="70" stopIfTrue="1" operator="containsText" text="Riesgo Bajo">
      <formula>NOT(ISERROR(SEARCH("Riesgo Bajo",AB34)))</formula>
    </cfRule>
    <cfRule type="containsText" dxfId="221" priority="71" stopIfTrue="1" operator="containsText" text="Riesgo Alto">
      <formula>NOT(ISERROR(SEARCH("Riesgo Alto",AB34)))</formula>
    </cfRule>
    <cfRule type="containsText" dxfId="220" priority="72" stopIfTrue="1" operator="containsText" text="Riesgo Extremo">
      <formula>NOT(ISERROR(SEARCH("Riesgo Extremo",AB34)))</formula>
    </cfRule>
  </conditionalFormatting>
  <conditionalFormatting sqref="AB34">
    <cfRule type="containsText" dxfId="219" priority="67" stopIfTrue="1" operator="containsText" text="Riesgo Extremo">
      <formula>NOT(ISERROR(SEARCH("Riesgo Extremo",AB34)))</formula>
    </cfRule>
  </conditionalFormatting>
  <conditionalFormatting sqref="AB36">
    <cfRule type="containsText" dxfId="218" priority="62" stopIfTrue="1" operator="containsText" text="Riesgo Alto">
      <formula>NOT(ISERROR(SEARCH("Riesgo Alto",AB36)))</formula>
    </cfRule>
    <cfRule type="containsText" dxfId="217" priority="63" stopIfTrue="1" operator="containsText" text="Riesgo Moderado">
      <formula>NOT(ISERROR(SEARCH("Riesgo Moderado",AB36)))</formula>
    </cfRule>
    <cfRule type="containsText" dxfId="216" priority="64" stopIfTrue="1" operator="containsText" text="Riesgo Bajo">
      <formula>NOT(ISERROR(SEARCH("Riesgo Bajo",AB36)))</formula>
    </cfRule>
    <cfRule type="containsText" dxfId="215" priority="65" stopIfTrue="1" operator="containsText" text="Riesgo Alto">
      <formula>NOT(ISERROR(SEARCH("Riesgo Alto",AB36)))</formula>
    </cfRule>
    <cfRule type="containsText" dxfId="214" priority="66" stopIfTrue="1" operator="containsText" text="Riesgo Extremo">
      <formula>NOT(ISERROR(SEARCH("Riesgo Extremo",AB36)))</formula>
    </cfRule>
  </conditionalFormatting>
  <conditionalFormatting sqref="AB36">
    <cfRule type="containsText" dxfId="213" priority="61" stopIfTrue="1" operator="containsText" text="Riesgo Extremo">
      <formula>NOT(ISERROR(SEARCH("Riesgo Extremo",AB36)))</formula>
    </cfRule>
  </conditionalFormatting>
  <conditionalFormatting sqref="AB38">
    <cfRule type="containsText" dxfId="212" priority="56" stopIfTrue="1" operator="containsText" text="Riesgo Alto">
      <formula>NOT(ISERROR(SEARCH("Riesgo Alto",AB38)))</formula>
    </cfRule>
    <cfRule type="containsText" dxfId="211" priority="57" stopIfTrue="1" operator="containsText" text="Riesgo Moderado">
      <formula>NOT(ISERROR(SEARCH("Riesgo Moderado",AB38)))</formula>
    </cfRule>
    <cfRule type="containsText" dxfId="210" priority="58" stopIfTrue="1" operator="containsText" text="Riesgo Bajo">
      <formula>NOT(ISERROR(SEARCH("Riesgo Bajo",AB38)))</formula>
    </cfRule>
    <cfRule type="containsText" dxfId="209" priority="59" stopIfTrue="1" operator="containsText" text="Riesgo Alto">
      <formula>NOT(ISERROR(SEARCH("Riesgo Alto",AB38)))</formula>
    </cfRule>
    <cfRule type="containsText" dxfId="208" priority="60" stopIfTrue="1" operator="containsText" text="Riesgo Extremo">
      <formula>NOT(ISERROR(SEARCH("Riesgo Extremo",AB38)))</formula>
    </cfRule>
  </conditionalFormatting>
  <conditionalFormatting sqref="AB38">
    <cfRule type="containsText" dxfId="207" priority="55" stopIfTrue="1" operator="containsText" text="Riesgo Extremo">
      <formula>NOT(ISERROR(SEARCH("Riesgo Extremo",AB38)))</formula>
    </cfRule>
  </conditionalFormatting>
  <conditionalFormatting sqref="AB40">
    <cfRule type="containsText" dxfId="206" priority="44" stopIfTrue="1" operator="containsText" text="Riesgo Alto">
      <formula>NOT(ISERROR(SEARCH("Riesgo Alto",AB40)))</formula>
    </cfRule>
    <cfRule type="containsText" dxfId="205" priority="45" stopIfTrue="1" operator="containsText" text="Riesgo Moderado">
      <formula>NOT(ISERROR(SEARCH("Riesgo Moderado",AB40)))</formula>
    </cfRule>
    <cfRule type="containsText" dxfId="204" priority="46" stopIfTrue="1" operator="containsText" text="Riesgo Bajo">
      <formula>NOT(ISERROR(SEARCH("Riesgo Bajo",AB40)))</formula>
    </cfRule>
    <cfRule type="containsText" dxfId="203" priority="47" stopIfTrue="1" operator="containsText" text="Riesgo Alto">
      <formula>NOT(ISERROR(SEARCH("Riesgo Alto",AB40)))</formula>
    </cfRule>
    <cfRule type="containsText" dxfId="202" priority="48" stopIfTrue="1" operator="containsText" text="Riesgo Extremo">
      <formula>NOT(ISERROR(SEARCH("Riesgo Extremo",AB40)))</formula>
    </cfRule>
  </conditionalFormatting>
  <conditionalFormatting sqref="AB40">
    <cfRule type="containsText" dxfId="201" priority="43" stopIfTrue="1" operator="containsText" text="Riesgo Extremo">
      <formula>NOT(ISERROR(SEARCH("Riesgo Extremo",AB40)))</formula>
    </cfRule>
  </conditionalFormatting>
  <conditionalFormatting sqref="AB42">
    <cfRule type="containsText" dxfId="200" priority="26" stopIfTrue="1" operator="containsText" text="Riesgo Alto">
      <formula>NOT(ISERROR(SEARCH("Riesgo Alto",AB42)))</formula>
    </cfRule>
    <cfRule type="containsText" dxfId="199" priority="27" stopIfTrue="1" operator="containsText" text="Riesgo Moderado">
      <formula>NOT(ISERROR(SEARCH("Riesgo Moderado",AB42)))</formula>
    </cfRule>
    <cfRule type="containsText" dxfId="198" priority="28" stopIfTrue="1" operator="containsText" text="Riesgo Bajo">
      <formula>NOT(ISERROR(SEARCH("Riesgo Bajo",AB42)))</formula>
    </cfRule>
    <cfRule type="containsText" dxfId="197" priority="29" stopIfTrue="1" operator="containsText" text="Riesgo Alto">
      <formula>NOT(ISERROR(SEARCH("Riesgo Alto",AB42)))</formula>
    </cfRule>
    <cfRule type="containsText" dxfId="196" priority="30" stopIfTrue="1" operator="containsText" text="Riesgo Extremo">
      <formula>NOT(ISERROR(SEARCH("Riesgo Extremo",AB42)))</formula>
    </cfRule>
  </conditionalFormatting>
  <conditionalFormatting sqref="AB42">
    <cfRule type="containsText" dxfId="195" priority="25" stopIfTrue="1" operator="containsText" text="Riesgo Extremo">
      <formula>NOT(ISERROR(SEARCH("Riesgo Extremo",AB42)))</formula>
    </cfRule>
  </conditionalFormatting>
  <conditionalFormatting sqref="AB48">
    <cfRule type="containsText" dxfId="194" priority="14" stopIfTrue="1" operator="containsText" text="Riesgo Alto">
      <formula>NOT(ISERROR(SEARCH("Riesgo Alto",AB48)))</formula>
    </cfRule>
    <cfRule type="containsText" dxfId="193" priority="15" stopIfTrue="1" operator="containsText" text="Riesgo Moderado">
      <formula>NOT(ISERROR(SEARCH("Riesgo Moderado",AB48)))</formula>
    </cfRule>
    <cfRule type="containsText" dxfId="192" priority="16" stopIfTrue="1" operator="containsText" text="Riesgo Bajo">
      <formula>NOT(ISERROR(SEARCH("Riesgo Bajo",AB48)))</formula>
    </cfRule>
    <cfRule type="containsText" dxfId="191" priority="17" stopIfTrue="1" operator="containsText" text="Riesgo Alto">
      <formula>NOT(ISERROR(SEARCH("Riesgo Alto",AB48)))</formula>
    </cfRule>
    <cfRule type="containsText" dxfId="190" priority="18" stopIfTrue="1" operator="containsText" text="Riesgo Extremo">
      <formula>NOT(ISERROR(SEARCH("Riesgo Extremo",AB48)))</formula>
    </cfRule>
  </conditionalFormatting>
  <conditionalFormatting sqref="AB48">
    <cfRule type="containsText" dxfId="189" priority="13" stopIfTrue="1" operator="containsText" text="Riesgo Extremo">
      <formula>NOT(ISERROR(SEARCH("Riesgo Extremo",AB48)))</formula>
    </cfRule>
  </conditionalFormatting>
  <conditionalFormatting sqref="AB44">
    <cfRule type="containsText" dxfId="188" priority="8" stopIfTrue="1" operator="containsText" text="Riesgo Alto">
      <formula>NOT(ISERROR(SEARCH("Riesgo Alto",AB44)))</formula>
    </cfRule>
    <cfRule type="containsText" dxfId="187" priority="9" stopIfTrue="1" operator="containsText" text="Riesgo Moderado">
      <formula>NOT(ISERROR(SEARCH("Riesgo Moderado",AB44)))</formula>
    </cfRule>
    <cfRule type="containsText" dxfId="186" priority="10" stopIfTrue="1" operator="containsText" text="Riesgo Bajo">
      <formula>NOT(ISERROR(SEARCH("Riesgo Bajo",AB44)))</formula>
    </cfRule>
    <cfRule type="containsText" dxfId="185" priority="11" stopIfTrue="1" operator="containsText" text="Riesgo Alto">
      <formula>NOT(ISERROR(SEARCH("Riesgo Alto",AB44)))</formula>
    </cfRule>
    <cfRule type="containsText" dxfId="184" priority="12" stopIfTrue="1" operator="containsText" text="Riesgo Extremo">
      <formula>NOT(ISERROR(SEARCH("Riesgo Extremo",AB44)))</formula>
    </cfRule>
  </conditionalFormatting>
  <conditionalFormatting sqref="AB44">
    <cfRule type="containsText" dxfId="183" priority="7" stopIfTrue="1" operator="containsText" text="Riesgo Extremo">
      <formula>NOT(ISERROR(SEARCH("Riesgo Extremo",AB44)))</formula>
    </cfRule>
  </conditionalFormatting>
  <conditionalFormatting sqref="AB46">
    <cfRule type="containsText" dxfId="182" priority="2" stopIfTrue="1" operator="containsText" text="Riesgo Alto">
      <formula>NOT(ISERROR(SEARCH("Riesgo Alto",AB46)))</formula>
    </cfRule>
    <cfRule type="containsText" dxfId="181" priority="3" stopIfTrue="1" operator="containsText" text="Riesgo Moderado">
      <formula>NOT(ISERROR(SEARCH("Riesgo Moderado",AB46)))</formula>
    </cfRule>
    <cfRule type="containsText" dxfId="180" priority="4" stopIfTrue="1" operator="containsText" text="Riesgo Bajo">
      <formula>NOT(ISERROR(SEARCH("Riesgo Bajo",AB46)))</formula>
    </cfRule>
    <cfRule type="containsText" dxfId="179" priority="5" stopIfTrue="1" operator="containsText" text="Riesgo Alto">
      <formula>NOT(ISERROR(SEARCH("Riesgo Alto",AB46)))</formula>
    </cfRule>
    <cfRule type="containsText" dxfId="178" priority="6" stopIfTrue="1" operator="containsText" text="Riesgo Extremo">
      <formula>NOT(ISERROR(SEARCH("Riesgo Extremo",AB46)))</formula>
    </cfRule>
  </conditionalFormatting>
  <conditionalFormatting sqref="AB46">
    <cfRule type="containsText" dxfId="177" priority="1" stopIfTrue="1" operator="containsText" text="Riesgo Extremo">
      <formula>NOT(ISERROR(SEARCH("Riesgo Extremo",AB46)))</formula>
    </cfRule>
  </conditionalFormatting>
  <pageMargins left="0.75" right="0.75" top="1" bottom="1" header="0.3" footer="0.3"/>
  <pageSetup orientation="portrait" horizontalDpi="4294967293" verticalDpi="0"/>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$L$15:$L$17</xm:f>
          </x14:formula1>
          <xm:sqref>J41 J39 J37 J35 J43 J33 J31 J27 J25 J29 UET983021 TUX983021 TLB983021 TBF983021 SRJ983021 SHN983021 RXR983021 RNV983021 RDZ983021 QUD983021 QKH983021 QAL983021 PQP983021 PGT983021 OWX983021 ONB983021 ODF983021 NTJ983021 NJN983021 MZR983021 MPV983021 MFZ983021 LWD983021 LMH983021 LCL983021 KSP983021 KIT983021 JYX983021 JPB983021 JFF983021 IVJ983021 ILN983021 IBR983021 HRV983021 HHZ983021 GYD983021 GOH983021 GEL983021 FUP983021 FKT983021 FAX983021 ERB983021 EHF983021 DXJ983021 DNN983021 DDR983021 CTV983021 CJZ983021 CAD983021 BQH983021 BGL983021 AWP983021 AMT983021 ACX983021 TB983021 JF983021 J983021 WVR917485 WLV917485 WBZ917485 VSD917485 VIH917485 UYL917485 UOP917485 UET917485 TUX917485 TLB917485 TBF917485 SRJ917485 SHN917485 RXR917485 RNV917485 RDZ917485 QUD917485 QKH917485 QAL917485 PQP917485 PGT917485 OWX917485 ONB917485 ODF917485 NTJ917485 NJN917485 MZR917485 MPV917485 MFZ917485 LWD917485 LMH917485 LCL917485 KSP917485 KIT917485 JYX917485 JPB917485 JFF917485 IVJ917485 ILN917485 IBR917485 HRV917485 HHZ917485 GYD917485 GOH917485 GEL917485 FUP917485 FKT917485 FAX917485 ERB917485 EHF917485 DXJ917485 DNN917485 DDR917485 CTV917485 CJZ917485 CAD917485 BQH917485 BGL917485 AWP917485 AMT917485 ACX917485 TB917485 JF917485 J917485 WVR851949 WLV851949 WBZ851949 VSD851949 VIH851949 UYL851949 UOP851949 UET851949 TUX851949 TLB851949 TBF851949 SRJ851949 SHN851949 RXR851949 RNV851949 RDZ851949 QUD851949 QKH851949 QAL851949 PQP851949 PGT851949 OWX851949 ONB851949 ODF851949 NTJ851949 NJN851949 MZR851949 MPV851949 MFZ851949 LWD851949 LMH851949 LCL851949 KSP851949 KIT851949 JYX851949 JPB851949 JFF851949 IVJ851949 ILN851949 IBR851949 HRV851949 HHZ851949 GYD851949 GOH851949 GEL851949 FUP851949 FKT851949 FAX851949 ERB851949 EHF851949 DXJ851949 DNN851949 DDR851949 CTV851949 CJZ851949 CAD851949 BQH851949 BGL851949 AWP851949 AMT851949 ACX851949 TB851949 JF851949 J851949 WVR786413 WLV786413 WBZ786413 VSD786413 VIH786413 UYL786413 UOP786413 UET786413 TUX786413 TLB786413 TBF786413 SRJ786413 SHN786413 RXR786413 RNV786413 RDZ786413 QUD786413 QKH786413 QAL786413 PQP786413 PGT786413 OWX786413 ONB786413 ODF786413 NTJ786413 NJN786413 MZR786413 MPV786413 MFZ786413 LWD786413 LMH786413 LCL786413 KSP786413 KIT786413 JYX786413 JPB786413 JFF786413 IVJ786413 ILN786413 IBR786413 HRV786413 HHZ786413 GYD786413 GOH786413 GEL786413 FUP786413 FKT786413 FAX786413 ERB786413 EHF786413 DXJ786413 DNN786413 DDR786413 CTV786413 CJZ786413 CAD786413 BQH786413 BGL786413 AWP786413 AMT786413 ACX786413 TB786413 JF786413 J786413 WVR720877 WLV720877 WBZ720877 VSD720877 VIH720877 UYL720877 UOP720877 UET720877 TUX720877 TLB720877 TBF720877 SRJ720877 SHN720877 RXR720877 RNV720877 RDZ720877 QUD720877 QKH720877 QAL720877 PQP720877 PGT720877 OWX720877 ONB720877 ODF720877 NTJ720877 NJN720877 MZR720877 MPV720877 MFZ720877 LWD720877 LMH720877 LCL720877 KSP720877 KIT720877 JYX720877 JPB720877 JFF720877 IVJ720877 ILN720877 IBR720877 HRV720877 HHZ720877 GYD720877 GOH720877 GEL720877 FUP720877 FKT720877 FAX720877 ERB720877 EHF720877 DXJ720877 DNN720877 DDR720877 CTV720877 CJZ720877 CAD720877 BQH720877 BGL720877 AWP720877 AMT720877 ACX720877 TB720877 JF720877 J720877 WVR655341 WLV655341 WBZ655341 VSD655341 VIH655341 UYL655341 UOP655341 UET655341 TUX655341 TLB655341 TBF655341 SRJ655341 SHN655341 RXR655341 RNV655341 RDZ655341 QUD655341 QKH655341 QAL655341 PQP655341 PGT655341 OWX655341 ONB655341 ODF655341 NTJ655341 NJN655341 MZR655341 MPV655341 MFZ655341 LWD655341 LMH655341 LCL655341 KSP655341 KIT655341 JYX655341 JPB655341 JFF655341 IVJ655341 ILN655341 IBR655341 HRV655341 HHZ655341 GYD655341 GOH655341 GEL655341 FUP655341 FKT655341 FAX655341 ERB655341 EHF655341 DXJ655341 DNN655341 DDR655341 CTV655341 CJZ655341 CAD655341 BQH655341 BGL655341 AWP655341 AMT655341 ACX655341 TB655341 JF655341 J655341 WVR589805 WLV589805 WBZ589805 VSD589805 VIH589805 UYL589805 UOP589805 UET589805 TUX589805 TLB589805 TBF589805 SRJ589805 SHN589805 RXR589805 RNV589805 RDZ589805 QUD589805 QKH589805 QAL589805 PQP589805 PGT589805 OWX589805 ONB589805 ODF589805 NTJ589805 NJN589805 MZR589805 MPV589805 MFZ589805 LWD589805 LMH589805 LCL589805 KSP589805 KIT589805 JYX589805 JPB589805 JFF589805 IVJ589805 ILN589805 IBR589805 HRV589805 HHZ589805 GYD589805 GOH589805 GEL589805 FUP589805 FKT589805 FAX589805 ERB589805 EHF589805 DXJ589805 DNN589805 DDR589805 CTV589805 CJZ589805 CAD589805 BQH589805 BGL589805 AWP589805 AMT589805 ACX589805 TB589805 JF589805 J589805 WVR524269 WLV524269 WBZ524269 VSD524269 VIH524269 UYL524269 UOP524269 UET524269 TUX524269 TLB524269 TBF524269 SRJ524269 SHN524269 RXR524269 RNV524269 RDZ524269 QUD524269 QKH524269 QAL524269 PQP524269 PGT524269 OWX524269 ONB524269 ODF524269 NTJ524269 NJN524269 MZR524269 MPV524269 MFZ524269 LWD524269 LMH524269 LCL524269 KSP524269 KIT524269 JYX524269 JPB524269 JFF524269 IVJ524269 ILN524269 IBR524269 HRV524269 HHZ524269 GYD524269 GOH524269 GEL524269 FUP524269 FKT524269 FAX524269 ERB524269 EHF524269 DXJ524269 DNN524269 DDR524269 CTV524269 CJZ524269 CAD524269 BQH524269 BGL524269 AWP524269 AMT524269 ACX524269 TB524269 JF524269 J524269 WVR458733 WLV458733 WBZ458733 VSD458733 VIH458733 UYL458733 UOP458733 UET458733 TUX458733 TLB458733 TBF458733 SRJ458733 SHN458733 RXR458733 RNV458733 RDZ458733 QUD458733 QKH458733 QAL458733 PQP458733 PGT458733 OWX458733 ONB458733 ODF458733 NTJ458733 NJN458733 MZR458733 MPV458733 MFZ458733 LWD458733 LMH458733 LCL458733 KSP458733 KIT458733 JYX458733 JPB458733 JFF458733 IVJ458733 ILN458733 IBR458733 HRV458733 HHZ458733 GYD458733 GOH458733 GEL458733 FUP458733 FKT458733 FAX458733 ERB458733 EHF458733 DXJ458733 DNN458733 DDR458733 CTV458733 CJZ458733 CAD458733 BQH458733 BGL458733 AWP458733 AMT458733 ACX458733 TB458733 JF458733 J458733 WVR393197 WLV393197 WBZ393197 VSD393197 VIH393197 UYL393197 UOP393197 UET393197 TUX393197 TLB393197 TBF393197 SRJ393197 SHN393197 RXR393197 RNV393197 RDZ393197 QUD393197 QKH393197 QAL393197 PQP393197 PGT393197 OWX393197 ONB393197 ODF393197 NTJ393197 NJN393197 MZR393197 MPV393197 MFZ393197 LWD393197 LMH393197 LCL393197 KSP393197 KIT393197 JYX393197 JPB393197 JFF393197 IVJ393197 ILN393197 IBR393197 HRV393197 HHZ393197 GYD393197 GOH393197 GEL393197 FUP393197 FKT393197 FAX393197 ERB393197 EHF393197 DXJ393197 DNN393197 DDR393197 CTV393197 CJZ393197 CAD393197 BQH393197 BGL393197 AWP393197 AMT393197 ACX393197 TB393197 JF393197 J393197 WVR327661 WLV327661 WBZ327661 VSD327661 VIH327661 UYL327661 UOP327661 UET327661 TUX327661 TLB327661 TBF327661 SRJ327661 SHN327661 RXR327661 RNV327661 RDZ327661 QUD327661 QKH327661 QAL327661 PQP327661 PGT327661 OWX327661 ONB327661 ODF327661 NTJ327661 NJN327661 MZR327661 MPV327661 MFZ327661 LWD327661 LMH327661 LCL327661 KSP327661 KIT327661 JYX327661 JPB327661 JFF327661 IVJ327661 ILN327661 IBR327661 HRV327661 HHZ327661 GYD327661 GOH327661 GEL327661 FUP327661 FKT327661 FAX327661 ERB327661 EHF327661 DXJ327661 DNN327661 DDR327661 CTV327661 CJZ327661 CAD327661 BQH327661 BGL327661 AWP327661 AMT327661 ACX327661 TB327661 JF327661 J327661 WVR262125 WLV262125 WBZ262125 VSD262125 VIH262125 UYL262125 UOP262125 UET262125 TUX262125 TLB262125 TBF262125 SRJ262125 SHN262125 RXR262125 RNV262125 RDZ262125 QUD262125 QKH262125 QAL262125 PQP262125 PGT262125 OWX262125 ONB262125 ODF262125 NTJ262125 NJN262125 MZR262125 MPV262125 MFZ262125 LWD262125 LMH262125 LCL262125 KSP262125 KIT262125 JYX262125 JPB262125 JFF262125 IVJ262125 ILN262125 IBR262125 HRV262125 HHZ262125 GYD262125 GOH262125 GEL262125 FUP262125 FKT262125 FAX262125 ERB262125 EHF262125 DXJ262125 DNN262125 DDR262125 CTV262125 CJZ262125 CAD262125 BQH262125 BGL262125 AWP262125 AMT262125 ACX262125 TB262125 JF262125 J262125 WVR196589 WLV196589 WBZ196589 VSD196589 VIH196589 UYL196589 UOP196589 UET196589 TUX196589 TLB196589 TBF196589 SRJ196589 SHN196589 RXR196589 RNV196589 RDZ196589 QUD196589 QKH196589 QAL196589 PQP196589 PGT196589 OWX196589 ONB196589 ODF196589 NTJ196589 NJN196589 MZR196589 MPV196589 MFZ196589 LWD196589 LMH196589 LCL196589 KSP196589 KIT196589 JYX196589 JPB196589 JFF196589 IVJ196589 ILN196589 IBR196589 HRV196589 HHZ196589 GYD196589 GOH196589 GEL196589 FUP196589 FKT196589 FAX196589 ERB196589 EHF196589 DXJ196589 DNN196589 DDR196589 CTV196589 CJZ196589 CAD196589 BQH196589 BGL196589 AWP196589 AMT196589 ACX196589 TB196589 JF196589 J196589 WVR131053 WLV131053 WBZ131053 VSD131053 VIH131053 UYL131053 UOP131053 UET131053 TUX131053 TLB131053 TBF131053 SRJ131053 SHN131053 RXR131053 RNV131053 RDZ131053 QUD131053 QKH131053 QAL131053 PQP131053 PGT131053 OWX131053 ONB131053 ODF131053 NTJ131053 NJN131053 MZR131053 MPV131053 MFZ131053 LWD131053 LMH131053 LCL131053 KSP131053 KIT131053 JYX131053 JPB131053 JFF131053 IVJ131053 ILN131053 IBR131053 HRV131053 HHZ131053 GYD131053 GOH131053 GEL131053 FUP131053 FKT131053 FAX131053 ERB131053 EHF131053 DXJ131053 DNN131053 DDR131053 CTV131053 CJZ131053 CAD131053 BQH131053 BGL131053 AWP131053 AMT131053 ACX131053 TB131053 JF131053 J131053 WVR65517 WLV65517 WBZ65517 VSD65517 VIH65517 UYL65517 UOP65517 UET65517 TUX65517 TLB65517 TBF65517 SRJ65517 SHN65517 RXR65517 RNV65517 RDZ65517 QUD65517 QKH65517 QAL65517 PQP65517 PGT65517 OWX65517 ONB65517 ODF65517 NTJ65517 NJN65517 MZR65517 MPV65517 MFZ65517 LWD65517 LMH65517 LCL65517 KSP65517 KIT65517 JYX65517 JPB65517 JFF65517 IVJ65517 ILN65517 IBR65517 HRV65517 HHZ65517 GYD65517 GOH65517 GEL65517 FUP65517 FKT65517 FAX65517 ERB65517 EHF65517 DXJ65517 DNN65517 DDR65517 CTV65517 CJZ65517 CAD65517 BQH65517 BGL65517 AWP65517 AMT65517 ACX65517 TB65517 JF65517 J65517 WVR983019 WLV983019 WBZ983019 VSD983019 VIH983019 UYL983019 UOP983019 UET983019 TUX983019 TLB983019 TBF983019 SRJ983019 SHN983019 RXR983019 RNV983019 RDZ983019 QUD983019 QKH983019 QAL983019 PQP983019 PGT983019 OWX983019 ONB983019 ODF983019 NTJ983019 NJN983019 MZR983019 MPV983019 MFZ983019 LWD983019 LMH983019 LCL983019 KSP983019 KIT983019 JYX983019 JPB983019 JFF983019 IVJ983019 ILN983019 IBR983019 HRV983019 HHZ983019 GYD983019 GOH983019 GEL983019 FUP983019 FKT983019 FAX983019 ERB983019 EHF983019 DXJ983019 DNN983019 DDR983019 CTV983019 CJZ983019 CAD983019 BQH983019 BGL983019 AWP983019 AMT983019 ACX983019 TB983019 JF983019 J983019 WVR917483 WLV917483 WBZ917483 VSD917483 VIH917483 UYL917483 UOP917483 UET917483 TUX917483 TLB917483 TBF917483 SRJ917483 SHN917483 RXR917483 RNV917483 RDZ917483 QUD917483 QKH917483 QAL917483 PQP917483 PGT917483 OWX917483 ONB917483 ODF917483 NTJ917483 NJN917483 MZR917483 MPV917483 MFZ917483 LWD917483 LMH917483 LCL917483 KSP917483 KIT917483 JYX917483 JPB917483 JFF917483 IVJ917483 ILN917483 IBR917483 HRV917483 HHZ917483 GYD917483 GOH917483 GEL917483 FUP917483 FKT917483 FAX917483 ERB917483 EHF917483 DXJ917483 DNN917483 DDR917483 CTV917483 CJZ917483 CAD917483 BQH917483 BGL917483 AWP917483 AMT917483 ACX917483 TB917483 JF917483 J917483 WVR851947 WLV851947 WBZ851947 VSD851947 VIH851947 UYL851947 UOP851947 UET851947 TUX851947 TLB851947 TBF851947 SRJ851947 SHN851947 RXR851947 RNV851947 RDZ851947 QUD851947 QKH851947 QAL851947 PQP851947 PGT851947 OWX851947 ONB851947 ODF851947 NTJ851947 NJN851947 MZR851947 MPV851947 MFZ851947 LWD851947 LMH851947 LCL851947 KSP851947 KIT851947 JYX851947 JPB851947 JFF851947 IVJ851947 ILN851947 IBR851947 HRV851947 HHZ851947 GYD851947 GOH851947 GEL851947 FUP851947 FKT851947 FAX851947 ERB851947 EHF851947 DXJ851947 DNN851947 DDR851947 CTV851947 CJZ851947 CAD851947 BQH851947 BGL851947 AWP851947 AMT851947 ACX851947 TB851947 JF851947 J851947 WVR786411 WLV786411 WBZ786411 VSD786411 VIH786411 UYL786411 UOP786411 UET786411 TUX786411 TLB786411 TBF786411 SRJ786411 SHN786411 RXR786411 RNV786411 RDZ786411 QUD786411 QKH786411 QAL786411 PQP786411 PGT786411 OWX786411 ONB786411 ODF786411 NTJ786411 NJN786411 MZR786411 MPV786411 MFZ786411 LWD786411 LMH786411 LCL786411 KSP786411 KIT786411 JYX786411 JPB786411 JFF786411 IVJ786411 ILN786411 IBR786411 HRV786411 HHZ786411 GYD786411 GOH786411 GEL786411 FUP786411 FKT786411 FAX786411 ERB786411 EHF786411 DXJ786411 DNN786411 DDR786411 CTV786411 CJZ786411 CAD786411 BQH786411 BGL786411 AWP786411 AMT786411 ACX786411 TB786411 JF786411 J786411 WVR720875 WLV720875 WBZ720875 VSD720875 VIH720875 UYL720875 UOP720875 UET720875 TUX720875 TLB720875 TBF720875 SRJ720875 SHN720875 RXR720875 RNV720875 RDZ720875 QUD720875 QKH720875 QAL720875 PQP720875 PGT720875 OWX720875 ONB720875 ODF720875 NTJ720875 NJN720875 MZR720875 MPV720875 MFZ720875 LWD720875 LMH720875 LCL720875 KSP720875 KIT720875 JYX720875 JPB720875 JFF720875 IVJ720875 ILN720875 IBR720875 HRV720875 HHZ720875 GYD720875 GOH720875 GEL720875 FUP720875 FKT720875 FAX720875 ERB720875 EHF720875 DXJ720875 DNN720875 DDR720875 CTV720875 CJZ720875 CAD720875 BQH720875 BGL720875 AWP720875 AMT720875 ACX720875 TB720875 JF720875 J720875 WVR655339 WLV655339 WBZ655339 VSD655339 VIH655339 UYL655339 UOP655339 UET655339 TUX655339 TLB655339 TBF655339 SRJ655339 SHN655339 RXR655339 RNV655339 RDZ655339 QUD655339 QKH655339 QAL655339 PQP655339 PGT655339 OWX655339 ONB655339 ODF655339 NTJ655339 NJN655339 MZR655339 MPV655339 MFZ655339 LWD655339 LMH655339 LCL655339 KSP655339 KIT655339 JYX655339 JPB655339 JFF655339 IVJ655339 ILN655339 IBR655339 HRV655339 HHZ655339 GYD655339 GOH655339 GEL655339 FUP655339 FKT655339 FAX655339 ERB655339 EHF655339 DXJ655339 DNN655339 DDR655339 CTV655339 CJZ655339 CAD655339 BQH655339 BGL655339 AWP655339 AMT655339 ACX655339 TB655339 JF655339 J655339 WVR589803 WLV589803 WBZ589803 VSD589803 VIH589803 UYL589803 UOP589803 UET589803 TUX589803 TLB589803 TBF589803 SRJ589803 SHN589803 RXR589803 RNV589803 RDZ589803 QUD589803 QKH589803 QAL589803 PQP589803 PGT589803 OWX589803 ONB589803 ODF589803 NTJ589803 NJN589803 MZR589803 MPV589803 MFZ589803 LWD589803 LMH589803 LCL589803 KSP589803 KIT589803 JYX589803 JPB589803 JFF589803 IVJ589803 ILN589803 IBR589803 HRV589803 HHZ589803 GYD589803 GOH589803 GEL589803 FUP589803 FKT589803 FAX589803 ERB589803 EHF589803 DXJ589803 DNN589803 DDR589803 CTV589803 CJZ589803 CAD589803 BQH589803 BGL589803 AWP589803 AMT589803 ACX589803 TB589803 JF589803 J589803 WVR524267 WLV524267 WBZ524267 VSD524267 VIH524267 UYL524267 UOP524267 UET524267 TUX524267 TLB524267 TBF524267 SRJ524267 SHN524267 RXR524267 RNV524267 RDZ524267 QUD524267 QKH524267 QAL524267 PQP524267 PGT524267 OWX524267 ONB524267 ODF524267 NTJ524267 NJN524267 MZR524267 MPV524267 MFZ524267 LWD524267 LMH524267 LCL524267 KSP524267 KIT524267 JYX524267 JPB524267 JFF524267 IVJ524267 ILN524267 IBR524267 HRV524267 HHZ524267 GYD524267 GOH524267 GEL524267 FUP524267 FKT524267 FAX524267 ERB524267 EHF524267 DXJ524267 DNN524267 DDR524267 CTV524267 CJZ524267 CAD524267 BQH524267 BGL524267 AWP524267 AMT524267 ACX524267 TB524267 JF524267 J524267 WVR458731 WLV458731 WBZ458731 VSD458731 VIH458731 UYL458731 UOP458731 UET458731 TUX458731 TLB458731 TBF458731 SRJ458731 SHN458731 RXR458731 RNV458731 RDZ458731 QUD458731 QKH458731 QAL458731 PQP458731 PGT458731 OWX458731 ONB458731 ODF458731 NTJ458731 NJN458731 MZR458731 MPV458731 MFZ458731 LWD458731 LMH458731 LCL458731 KSP458731 KIT458731 JYX458731 JPB458731 JFF458731 IVJ458731 ILN458731 IBR458731 HRV458731 HHZ458731 GYD458731 GOH458731 GEL458731 FUP458731 FKT458731 FAX458731 ERB458731 EHF458731 DXJ458731 DNN458731 DDR458731 CTV458731 CJZ458731 CAD458731 BQH458731 BGL458731 AWP458731 AMT458731 ACX458731 TB458731 JF458731 J458731 WVR393195 WLV393195 WBZ393195 VSD393195 VIH393195 UYL393195 UOP393195 UET393195 TUX393195 TLB393195 TBF393195 SRJ393195 SHN393195 RXR393195 RNV393195 RDZ393195 QUD393195 QKH393195 QAL393195 PQP393195 PGT393195 OWX393195 ONB393195 ODF393195 NTJ393195 NJN393195 MZR393195 MPV393195 MFZ393195 LWD393195 LMH393195 LCL393195 KSP393195 KIT393195 JYX393195 JPB393195 JFF393195 IVJ393195 ILN393195 IBR393195 HRV393195 HHZ393195 GYD393195 GOH393195 GEL393195 FUP393195 FKT393195 FAX393195 ERB393195 EHF393195 DXJ393195 DNN393195 DDR393195 CTV393195 CJZ393195 CAD393195 BQH393195 BGL393195 AWP393195 AMT393195 ACX393195 TB393195 JF393195 J393195 WVR327659 WLV327659 WBZ327659 VSD327659 VIH327659 UYL327659 UOP327659 UET327659 TUX327659 TLB327659 TBF327659 SRJ327659 SHN327659 RXR327659 RNV327659 RDZ327659 QUD327659 QKH327659 QAL327659 PQP327659 PGT327659 OWX327659 ONB327659 ODF327659 NTJ327659 NJN327659 MZR327659 MPV327659 MFZ327659 LWD327659 LMH327659 LCL327659 KSP327659 KIT327659 JYX327659 JPB327659 JFF327659 IVJ327659 ILN327659 IBR327659 HRV327659 HHZ327659 GYD327659 GOH327659 GEL327659 FUP327659 FKT327659 FAX327659 ERB327659 EHF327659 DXJ327659 DNN327659 DDR327659 CTV327659 CJZ327659 CAD327659 BQH327659 BGL327659 AWP327659 AMT327659 ACX327659 TB327659 JF327659 J327659 WVR262123 WLV262123 WBZ262123 VSD262123 VIH262123 UYL262123 UOP262123 UET262123 TUX262123 TLB262123 TBF262123 SRJ262123 SHN262123 RXR262123 RNV262123 RDZ262123 QUD262123 QKH262123 QAL262123 PQP262123 PGT262123 OWX262123 ONB262123 ODF262123 NTJ262123 NJN262123 MZR262123 MPV262123 MFZ262123 LWD262123 LMH262123 LCL262123 KSP262123 KIT262123 JYX262123 JPB262123 JFF262123 IVJ262123 ILN262123 IBR262123 HRV262123 HHZ262123 GYD262123 GOH262123 GEL262123 FUP262123 FKT262123 FAX262123 ERB262123 EHF262123 DXJ262123 DNN262123 DDR262123 CTV262123 CJZ262123 CAD262123 BQH262123 BGL262123 AWP262123 AMT262123 ACX262123 TB262123 JF262123 J262123 WVR196587 WLV196587 WBZ196587 VSD196587 VIH196587 UYL196587 UOP196587 UET196587 TUX196587 TLB196587 TBF196587 SRJ196587 SHN196587 RXR196587 RNV196587 RDZ196587 QUD196587 QKH196587 QAL196587 PQP196587 PGT196587 OWX196587 ONB196587 ODF196587 NTJ196587 NJN196587 MZR196587 MPV196587 MFZ196587 LWD196587 LMH196587 LCL196587 KSP196587 KIT196587 JYX196587 JPB196587 JFF196587 IVJ196587 ILN196587 IBR196587 HRV196587 HHZ196587 GYD196587 GOH196587 GEL196587 FUP196587 FKT196587 FAX196587 ERB196587 EHF196587 DXJ196587 DNN196587 DDR196587 CTV196587 CJZ196587 CAD196587 BQH196587 BGL196587 AWP196587 AMT196587 ACX196587 TB196587 JF196587 J196587 WVR131051 WLV131051 WBZ131051 VSD131051 VIH131051 UYL131051 UOP131051 UET131051 TUX131051 TLB131051 TBF131051 SRJ131051 SHN131051 RXR131051 RNV131051 RDZ131051 QUD131051 QKH131051 QAL131051 PQP131051 PGT131051 OWX131051 ONB131051 ODF131051 NTJ131051 NJN131051 MZR131051 MPV131051 MFZ131051 LWD131051 LMH131051 LCL131051 KSP131051 KIT131051 JYX131051 JPB131051 JFF131051 IVJ131051 ILN131051 IBR131051 HRV131051 HHZ131051 GYD131051 GOH131051 GEL131051 FUP131051 FKT131051 FAX131051 ERB131051 EHF131051 DXJ131051 DNN131051 DDR131051 CTV131051 CJZ131051 CAD131051 BQH131051 BGL131051 AWP131051 AMT131051 ACX131051 TB131051 JF131051 J131051 WVR65515 WLV65515 WBZ65515 VSD65515 VIH65515 UYL65515 UOP65515 UET65515 TUX65515 TLB65515 TBF65515 SRJ65515 SHN65515 RXR65515 RNV65515 RDZ65515 QUD65515 QKH65515 QAL65515 PQP65515 PGT65515 OWX65515 ONB65515 ODF65515 NTJ65515 NJN65515 MZR65515 MPV65515 MFZ65515 LWD65515 LMH65515 LCL65515 KSP65515 KIT65515 JYX65515 JPB65515 JFF65515 IVJ65515 ILN65515 IBR65515 HRV65515 HHZ65515 GYD65515 GOH65515 GEL65515 FUP65515 FKT65515 FAX65515 ERB65515 EHF65515 DXJ65515 DNN65515 DDR65515 CTV65515 CJZ65515 CAD65515 BQH65515 BGL65515 AWP65515 AMT65515 ACX65515 TB65515 JF65515 J65515 WVR983021 WVR983017 WLV983017 WBZ983017 VSD983017 VIH983017 UYL983017 UOP983017 UET983017 TUX983017 TLB983017 TBF983017 SRJ983017 SHN983017 RXR983017 RNV983017 RDZ983017 QUD983017 QKH983017 QAL983017 PQP983017 PGT983017 OWX983017 ONB983017 ODF983017 NTJ983017 NJN983017 MZR983017 MPV983017 MFZ983017 LWD983017 LMH983017 LCL983017 KSP983017 KIT983017 JYX983017 JPB983017 JFF983017 IVJ983017 ILN983017 IBR983017 HRV983017 HHZ983017 GYD983017 GOH983017 GEL983017 FUP983017 FKT983017 FAX983017 ERB983017 EHF983017 DXJ983017 DNN983017 DDR983017 CTV983017 CJZ983017 CAD983017 BQH983017 BGL983017 AWP983017 AMT983017 ACX983017 TB983017 JF983017 J983017 WVR917481 WLV917481 WBZ917481 VSD917481 VIH917481 UYL917481 UOP917481 UET917481 TUX917481 TLB917481 TBF917481 SRJ917481 SHN917481 RXR917481 RNV917481 RDZ917481 QUD917481 QKH917481 QAL917481 PQP917481 PGT917481 OWX917481 ONB917481 ODF917481 NTJ917481 NJN917481 MZR917481 MPV917481 MFZ917481 LWD917481 LMH917481 LCL917481 KSP917481 KIT917481 JYX917481 JPB917481 JFF917481 IVJ917481 ILN917481 IBR917481 HRV917481 HHZ917481 GYD917481 GOH917481 GEL917481 FUP917481 FKT917481 FAX917481 ERB917481 EHF917481 DXJ917481 DNN917481 DDR917481 CTV917481 CJZ917481 CAD917481 BQH917481 BGL917481 AWP917481 AMT917481 ACX917481 TB917481 JF917481 J917481 WVR851945 WLV851945 WBZ851945 VSD851945 VIH851945 UYL851945 UOP851945 UET851945 TUX851945 TLB851945 TBF851945 SRJ851945 SHN851945 RXR851945 RNV851945 RDZ851945 QUD851945 QKH851945 QAL851945 PQP851945 PGT851945 OWX851945 ONB851945 ODF851945 NTJ851945 NJN851945 MZR851945 MPV851945 MFZ851945 LWD851945 LMH851945 LCL851945 KSP851945 KIT851945 JYX851945 JPB851945 JFF851945 IVJ851945 ILN851945 IBR851945 HRV851945 HHZ851945 GYD851945 GOH851945 GEL851945 FUP851945 FKT851945 FAX851945 ERB851945 EHF851945 DXJ851945 DNN851945 DDR851945 CTV851945 CJZ851945 CAD851945 BQH851945 BGL851945 AWP851945 AMT851945 ACX851945 TB851945 JF851945 J851945 WVR786409 WLV786409 WBZ786409 VSD786409 VIH786409 UYL786409 UOP786409 UET786409 TUX786409 TLB786409 TBF786409 SRJ786409 SHN786409 RXR786409 RNV786409 RDZ786409 QUD786409 QKH786409 QAL786409 PQP786409 PGT786409 OWX786409 ONB786409 ODF786409 NTJ786409 NJN786409 MZR786409 MPV786409 MFZ786409 LWD786409 LMH786409 LCL786409 KSP786409 KIT786409 JYX786409 JPB786409 JFF786409 IVJ786409 ILN786409 IBR786409 HRV786409 HHZ786409 GYD786409 GOH786409 GEL786409 FUP786409 FKT786409 FAX786409 ERB786409 EHF786409 DXJ786409 DNN786409 DDR786409 CTV786409 CJZ786409 CAD786409 BQH786409 BGL786409 AWP786409 AMT786409 ACX786409 TB786409 JF786409 J786409 WVR720873 WLV720873 WBZ720873 VSD720873 VIH720873 UYL720873 UOP720873 UET720873 TUX720873 TLB720873 TBF720873 SRJ720873 SHN720873 RXR720873 RNV720873 RDZ720873 QUD720873 QKH720873 QAL720873 PQP720873 PGT720873 OWX720873 ONB720873 ODF720873 NTJ720873 NJN720873 MZR720873 MPV720873 MFZ720873 LWD720873 LMH720873 LCL720873 KSP720873 KIT720873 JYX720873 JPB720873 JFF720873 IVJ720873 ILN720873 IBR720873 HRV720873 HHZ720873 GYD720873 GOH720873 GEL720873 FUP720873 FKT720873 FAX720873 ERB720873 EHF720873 DXJ720873 DNN720873 DDR720873 CTV720873 CJZ720873 CAD720873 BQH720873 BGL720873 AWP720873 AMT720873 ACX720873 TB720873 JF720873 J720873 WVR655337 WLV655337 WBZ655337 VSD655337 VIH655337 UYL655337 UOP655337 UET655337 TUX655337 TLB655337 TBF655337 SRJ655337 SHN655337 RXR655337 RNV655337 RDZ655337 QUD655337 QKH655337 QAL655337 PQP655337 PGT655337 OWX655337 ONB655337 ODF655337 NTJ655337 NJN655337 MZR655337 MPV655337 MFZ655337 LWD655337 LMH655337 LCL655337 KSP655337 KIT655337 JYX655337 JPB655337 JFF655337 IVJ655337 ILN655337 IBR655337 HRV655337 HHZ655337 GYD655337 GOH655337 GEL655337 FUP655337 FKT655337 FAX655337 ERB655337 EHF655337 DXJ655337 DNN655337 DDR655337 CTV655337 CJZ655337 CAD655337 BQH655337 BGL655337 AWP655337 AMT655337 ACX655337 TB655337 JF655337 J655337 WVR589801 WLV589801 WBZ589801 VSD589801 VIH589801 UYL589801 UOP589801 UET589801 TUX589801 TLB589801 TBF589801 SRJ589801 SHN589801 RXR589801 RNV589801 RDZ589801 QUD589801 QKH589801 QAL589801 PQP589801 PGT589801 OWX589801 ONB589801 ODF589801 NTJ589801 NJN589801 MZR589801 MPV589801 MFZ589801 LWD589801 LMH589801 LCL589801 KSP589801 KIT589801 JYX589801 JPB589801 JFF589801 IVJ589801 ILN589801 IBR589801 HRV589801 HHZ589801 GYD589801 GOH589801 GEL589801 FUP589801 FKT589801 FAX589801 ERB589801 EHF589801 DXJ589801 DNN589801 DDR589801 CTV589801 CJZ589801 CAD589801 BQH589801 BGL589801 AWP589801 AMT589801 ACX589801 TB589801 JF589801 J589801 WVR524265 WLV524265 WBZ524265 VSD524265 VIH524265 UYL524265 UOP524265 UET524265 TUX524265 TLB524265 TBF524265 SRJ524265 SHN524265 RXR524265 RNV524265 RDZ524265 QUD524265 QKH524265 QAL524265 PQP524265 PGT524265 OWX524265 ONB524265 ODF524265 NTJ524265 NJN524265 MZR524265 MPV524265 MFZ524265 LWD524265 LMH524265 LCL524265 KSP524265 KIT524265 JYX524265 JPB524265 JFF524265 IVJ524265 ILN524265 IBR524265 HRV524265 HHZ524265 GYD524265 GOH524265 GEL524265 FUP524265 FKT524265 FAX524265 ERB524265 EHF524265 DXJ524265 DNN524265 DDR524265 CTV524265 CJZ524265 CAD524265 BQH524265 BGL524265 AWP524265 AMT524265 ACX524265 TB524265 JF524265 J524265 WVR458729 WLV458729 WBZ458729 VSD458729 VIH458729 UYL458729 UOP458729 UET458729 TUX458729 TLB458729 TBF458729 SRJ458729 SHN458729 RXR458729 RNV458729 RDZ458729 QUD458729 QKH458729 QAL458729 PQP458729 PGT458729 OWX458729 ONB458729 ODF458729 NTJ458729 NJN458729 MZR458729 MPV458729 MFZ458729 LWD458729 LMH458729 LCL458729 KSP458729 KIT458729 JYX458729 JPB458729 JFF458729 IVJ458729 ILN458729 IBR458729 HRV458729 HHZ458729 GYD458729 GOH458729 GEL458729 FUP458729 FKT458729 FAX458729 ERB458729 EHF458729 DXJ458729 DNN458729 DDR458729 CTV458729 CJZ458729 CAD458729 BQH458729 BGL458729 AWP458729 AMT458729 ACX458729 TB458729 JF458729 J458729 WVR393193 WLV393193 WBZ393193 VSD393193 VIH393193 UYL393193 UOP393193 UET393193 TUX393193 TLB393193 TBF393193 SRJ393193 SHN393193 RXR393193 RNV393193 RDZ393193 QUD393193 QKH393193 QAL393193 PQP393193 PGT393193 OWX393193 ONB393193 ODF393193 NTJ393193 NJN393193 MZR393193 MPV393193 MFZ393193 LWD393193 LMH393193 LCL393193 KSP393193 KIT393193 JYX393193 JPB393193 JFF393193 IVJ393193 ILN393193 IBR393193 HRV393193 HHZ393193 GYD393193 GOH393193 GEL393193 FUP393193 FKT393193 FAX393193 ERB393193 EHF393193 DXJ393193 DNN393193 DDR393193 CTV393193 CJZ393193 CAD393193 BQH393193 BGL393193 AWP393193 AMT393193 ACX393193 TB393193 JF393193 J393193 WVR327657 WLV327657 WBZ327657 VSD327657 VIH327657 UYL327657 UOP327657 UET327657 TUX327657 TLB327657 TBF327657 SRJ327657 SHN327657 RXR327657 RNV327657 RDZ327657 QUD327657 QKH327657 QAL327657 PQP327657 PGT327657 OWX327657 ONB327657 ODF327657 NTJ327657 NJN327657 MZR327657 MPV327657 MFZ327657 LWD327657 LMH327657 LCL327657 KSP327657 KIT327657 JYX327657 JPB327657 JFF327657 IVJ327657 ILN327657 IBR327657 HRV327657 HHZ327657 GYD327657 GOH327657 GEL327657 FUP327657 FKT327657 FAX327657 ERB327657 EHF327657 DXJ327657 DNN327657 DDR327657 CTV327657 CJZ327657 CAD327657 BQH327657 BGL327657 AWP327657 AMT327657 ACX327657 TB327657 JF327657 J327657 WVR262121 WLV262121 WBZ262121 VSD262121 VIH262121 UYL262121 UOP262121 UET262121 TUX262121 TLB262121 TBF262121 SRJ262121 SHN262121 RXR262121 RNV262121 RDZ262121 QUD262121 QKH262121 QAL262121 PQP262121 PGT262121 OWX262121 ONB262121 ODF262121 NTJ262121 NJN262121 MZR262121 MPV262121 MFZ262121 LWD262121 LMH262121 LCL262121 KSP262121 KIT262121 JYX262121 JPB262121 JFF262121 IVJ262121 ILN262121 IBR262121 HRV262121 HHZ262121 GYD262121 GOH262121 GEL262121 FUP262121 FKT262121 FAX262121 ERB262121 EHF262121 DXJ262121 DNN262121 DDR262121 CTV262121 CJZ262121 CAD262121 BQH262121 BGL262121 AWP262121 AMT262121 ACX262121 TB262121 JF262121 J262121 WVR196585 WLV196585 WBZ196585 VSD196585 VIH196585 UYL196585 UOP196585 UET196585 TUX196585 TLB196585 TBF196585 SRJ196585 SHN196585 RXR196585 RNV196585 RDZ196585 QUD196585 QKH196585 QAL196585 PQP196585 PGT196585 OWX196585 ONB196585 ODF196585 NTJ196585 NJN196585 MZR196585 MPV196585 MFZ196585 LWD196585 LMH196585 LCL196585 KSP196585 KIT196585 JYX196585 JPB196585 JFF196585 IVJ196585 ILN196585 IBR196585 HRV196585 HHZ196585 GYD196585 GOH196585 GEL196585 FUP196585 FKT196585 FAX196585 ERB196585 EHF196585 DXJ196585 DNN196585 DDR196585 CTV196585 CJZ196585 CAD196585 BQH196585 BGL196585 AWP196585 AMT196585 ACX196585 TB196585 JF196585 J196585 WVR131049 WLV131049 WBZ131049 VSD131049 VIH131049 UYL131049 UOP131049 UET131049 TUX131049 TLB131049 TBF131049 SRJ131049 SHN131049 RXR131049 RNV131049 RDZ131049 QUD131049 QKH131049 QAL131049 PQP131049 PGT131049 OWX131049 ONB131049 ODF131049 NTJ131049 NJN131049 MZR131049 MPV131049 MFZ131049 LWD131049 LMH131049 LCL131049 KSP131049 KIT131049 JYX131049 JPB131049 JFF131049 IVJ131049 ILN131049 IBR131049 HRV131049 HHZ131049 GYD131049 GOH131049 GEL131049 FUP131049 FKT131049 FAX131049 ERB131049 EHF131049 DXJ131049 DNN131049 DDR131049 CTV131049 CJZ131049 CAD131049 BQH131049 BGL131049 AWP131049 AMT131049 ACX131049 TB131049 JF131049 J131049 WVR65513 WLV65513 WBZ65513 VSD65513 VIH65513 UYL65513 UOP65513 UET65513 TUX65513 TLB65513 TBF65513 SRJ65513 SHN65513 RXR65513 RNV65513 RDZ65513 QUD65513 QKH65513 QAL65513 PQP65513 PGT65513 OWX65513 ONB65513 ODF65513 NTJ65513 NJN65513 MZR65513 MPV65513 MFZ65513 LWD65513 LMH65513 LCL65513 KSP65513 KIT65513 JYX65513 JPB65513 JFF65513 IVJ65513 ILN65513 IBR65513 HRV65513 HHZ65513 GYD65513 GOH65513 GEL65513 FUP65513 FKT65513 FAX65513 ERB65513 EHF65513 DXJ65513 DNN65513 DDR65513 CTV65513 CJZ65513 CAD65513 BQH65513 BGL65513 AWP65513 AMT65513 ACX65513 TB65513 JF65513 J65513 WLV983021 WVR983023 WLV983023 WBZ983023 VSD983023 VIH983023 UYL983023 UOP983023 UET983023 TUX983023 TLB983023 TBF983023 SRJ983023 SHN983023 RXR983023 RNV983023 RDZ983023 QUD983023 QKH983023 QAL983023 PQP983023 PGT983023 OWX983023 ONB983023 ODF983023 NTJ983023 NJN983023 MZR983023 MPV983023 MFZ983023 LWD983023 LMH983023 LCL983023 KSP983023 KIT983023 JYX983023 JPB983023 JFF983023 IVJ983023 ILN983023 IBR983023 HRV983023 HHZ983023 GYD983023 GOH983023 GEL983023 FUP983023 FKT983023 FAX983023 ERB983023 EHF983023 DXJ983023 DNN983023 DDR983023 CTV983023 CJZ983023 CAD983023 BQH983023 BGL983023 AWP983023 AMT983023 ACX983023 TB983023 JF983023 J983023 WVR917487 WLV917487 WBZ917487 VSD917487 VIH917487 UYL917487 UOP917487 UET917487 TUX917487 TLB917487 TBF917487 SRJ917487 SHN917487 RXR917487 RNV917487 RDZ917487 QUD917487 QKH917487 QAL917487 PQP917487 PGT917487 OWX917487 ONB917487 ODF917487 NTJ917487 NJN917487 MZR917487 MPV917487 MFZ917487 LWD917487 LMH917487 LCL917487 KSP917487 KIT917487 JYX917487 JPB917487 JFF917487 IVJ917487 ILN917487 IBR917487 HRV917487 HHZ917487 GYD917487 GOH917487 GEL917487 FUP917487 FKT917487 FAX917487 ERB917487 EHF917487 DXJ917487 DNN917487 DDR917487 CTV917487 CJZ917487 CAD917487 BQH917487 BGL917487 AWP917487 AMT917487 ACX917487 TB917487 JF917487 J917487 WVR851951 WLV851951 WBZ851951 VSD851951 VIH851951 UYL851951 UOP851951 UET851951 TUX851951 TLB851951 TBF851951 SRJ851951 SHN851951 RXR851951 RNV851951 RDZ851951 QUD851951 QKH851951 QAL851951 PQP851951 PGT851951 OWX851951 ONB851951 ODF851951 NTJ851951 NJN851951 MZR851951 MPV851951 MFZ851951 LWD851951 LMH851951 LCL851951 KSP851951 KIT851951 JYX851951 JPB851951 JFF851951 IVJ851951 ILN851951 IBR851951 HRV851951 HHZ851951 GYD851951 GOH851951 GEL851951 FUP851951 FKT851951 FAX851951 ERB851951 EHF851951 DXJ851951 DNN851951 DDR851951 CTV851951 CJZ851951 CAD851951 BQH851951 BGL851951 AWP851951 AMT851951 ACX851951 TB851951 JF851951 J851951 WVR786415 WLV786415 WBZ786415 VSD786415 VIH786415 UYL786415 UOP786415 UET786415 TUX786415 TLB786415 TBF786415 SRJ786415 SHN786415 RXR786415 RNV786415 RDZ786415 QUD786415 QKH786415 QAL786415 PQP786415 PGT786415 OWX786415 ONB786415 ODF786415 NTJ786415 NJN786415 MZR786415 MPV786415 MFZ786415 LWD786415 LMH786415 LCL786415 KSP786415 KIT786415 JYX786415 JPB786415 JFF786415 IVJ786415 ILN786415 IBR786415 HRV786415 HHZ786415 GYD786415 GOH786415 GEL786415 FUP786415 FKT786415 FAX786415 ERB786415 EHF786415 DXJ786415 DNN786415 DDR786415 CTV786415 CJZ786415 CAD786415 BQH786415 BGL786415 AWP786415 AMT786415 ACX786415 TB786415 JF786415 J786415 WVR720879 WLV720879 WBZ720879 VSD720879 VIH720879 UYL720879 UOP720879 UET720879 TUX720879 TLB720879 TBF720879 SRJ720879 SHN720879 RXR720879 RNV720879 RDZ720879 QUD720879 QKH720879 QAL720879 PQP720879 PGT720879 OWX720879 ONB720879 ODF720879 NTJ720879 NJN720879 MZR720879 MPV720879 MFZ720879 LWD720879 LMH720879 LCL720879 KSP720879 KIT720879 JYX720879 JPB720879 JFF720879 IVJ720879 ILN720879 IBR720879 HRV720879 HHZ720879 GYD720879 GOH720879 GEL720879 FUP720879 FKT720879 FAX720879 ERB720879 EHF720879 DXJ720879 DNN720879 DDR720879 CTV720879 CJZ720879 CAD720879 BQH720879 BGL720879 AWP720879 AMT720879 ACX720879 TB720879 JF720879 J720879 WVR655343 WLV655343 WBZ655343 VSD655343 VIH655343 UYL655343 UOP655343 UET655343 TUX655343 TLB655343 TBF655343 SRJ655343 SHN655343 RXR655343 RNV655343 RDZ655343 QUD655343 QKH655343 QAL655343 PQP655343 PGT655343 OWX655343 ONB655343 ODF655343 NTJ655343 NJN655343 MZR655343 MPV655343 MFZ655343 LWD655343 LMH655343 LCL655343 KSP655343 KIT655343 JYX655343 JPB655343 JFF655343 IVJ655343 ILN655343 IBR655343 HRV655343 HHZ655343 GYD655343 GOH655343 GEL655343 FUP655343 FKT655343 FAX655343 ERB655343 EHF655343 DXJ655343 DNN655343 DDR655343 CTV655343 CJZ655343 CAD655343 BQH655343 BGL655343 AWP655343 AMT655343 ACX655343 TB655343 JF655343 J655343 WVR589807 WLV589807 WBZ589807 VSD589807 VIH589807 UYL589807 UOP589807 UET589807 TUX589807 TLB589807 TBF589807 SRJ589807 SHN589807 RXR589807 RNV589807 RDZ589807 QUD589807 QKH589807 QAL589807 PQP589807 PGT589807 OWX589807 ONB589807 ODF589807 NTJ589807 NJN589807 MZR589807 MPV589807 MFZ589807 LWD589807 LMH589807 LCL589807 KSP589807 KIT589807 JYX589807 JPB589807 JFF589807 IVJ589807 ILN589807 IBR589807 HRV589807 HHZ589807 GYD589807 GOH589807 GEL589807 FUP589807 FKT589807 FAX589807 ERB589807 EHF589807 DXJ589807 DNN589807 DDR589807 CTV589807 CJZ589807 CAD589807 BQH589807 BGL589807 AWP589807 AMT589807 ACX589807 TB589807 JF589807 J589807 WVR524271 WLV524271 WBZ524271 VSD524271 VIH524271 UYL524271 UOP524271 UET524271 TUX524271 TLB524271 TBF524271 SRJ524271 SHN524271 RXR524271 RNV524271 RDZ524271 QUD524271 QKH524271 QAL524271 PQP524271 PGT524271 OWX524271 ONB524271 ODF524271 NTJ524271 NJN524271 MZR524271 MPV524271 MFZ524271 LWD524271 LMH524271 LCL524271 KSP524271 KIT524271 JYX524271 JPB524271 JFF524271 IVJ524271 ILN524271 IBR524271 HRV524271 HHZ524271 GYD524271 GOH524271 GEL524271 FUP524271 FKT524271 FAX524271 ERB524271 EHF524271 DXJ524271 DNN524271 DDR524271 CTV524271 CJZ524271 CAD524271 BQH524271 BGL524271 AWP524271 AMT524271 ACX524271 TB524271 JF524271 J524271 WVR458735 WLV458735 WBZ458735 VSD458735 VIH458735 UYL458735 UOP458735 UET458735 TUX458735 TLB458735 TBF458735 SRJ458735 SHN458735 RXR458735 RNV458735 RDZ458735 QUD458735 QKH458735 QAL458735 PQP458735 PGT458735 OWX458735 ONB458735 ODF458735 NTJ458735 NJN458735 MZR458735 MPV458735 MFZ458735 LWD458735 LMH458735 LCL458735 KSP458735 KIT458735 JYX458735 JPB458735 JFF458735 IVJ458735 ILN458735 IBR458735 HRV458735 HHZ458735 GYD458735 GOH458735 GEL458735 FUP458735 FKT458735 FAX458735 ERB458735 EHF458735 DXJ458735 DNN458735 DDR458735 CTV458735 CJZ458735 CAD458735 BQH458735 BGL458735 AWP458735 AMT458735 ACX458735 TB458735 JF458735 J458735 WVR393199 WLV393199 WBZ393199 VSD393199 VIH393199 UYL393199 UOP393199 UET393199 TUX393199 TLB393199 TBF393199 SRJ393199 SHN393199 RXR393199 RNV393199 RDZ393199 QUD393199 QKH393199 QAL393199 PQP393199 PGT393199 OWX393199 ONB393199 ODF393199 NTJ393199 NJN393199 MZR393199 MPV393199 MFZ393199 LWD393199 LMH393199 LCL393199 KSP393199 KIT393199 JYX393199 JPB393199 JFF393199 IVJ393199 ILN393199 IBR393199 HRV393199 HHZ393199 GYD393199 GOH393199 GEL393199 FUP393199 FKT393199 FAX393199 ERB393199 EHF393199 DXJ393199 DNN393199 DDR393199 CTV393199 CJZ393199 CAD393199 BQH393199 BGL393199 AWP393199 AMT393199 ACX393199 TB393199 JF393199 J393199 WVR327663 WLV327663 WBZ327663 VSD327663 VIH327663 UYL327663 UOP327663 UET327663 TUX327663 TLB327663 TBF327663 SRJ327663 SHN327663 RXR327663 RNV327663 RDZ327663 QUD327663 QKH327663 QAL327663 PQP327663 PGT327663 OWX327663 ONB327663 ODF327663 NTJ327663 NJN327663 MZR327663 MPV327663 MFZ327663 LWD327663 LMH327663 LCL327663 KSP327663 KIT327663 JYX327663 JPB327663 JFF327663 IVJ327663 ILN327663 IBR327663 HRV327663 HHZ327663 GYD327663 GOH327663 GEL327663 FUP327663 FKT327663 FAX327663 ERB327663 EHF327663 DXJ327663 DNN327663 DDR327663 CTV327663 CJZ327663 CAD327663 BQH327663 BGL327663 AWP327663 AMT327663 ACX327663 TB327663 JF327663 J327663 WVR262127 WLV262127 WBZ262127 VSD262127 VIH262127 UYL262127 UOP262127 UET262127 TUX262127 TLB262127 TBF262127 SRJ262127 SHN262127 RXR262127 RNV262127 RDZ262127 QUD262127 QKH262127 QAL262127 PQP262127 PGT262127 OWX262127 ONB262127 ODF262127 NTJ262127 NJN262127 MZR262127 MPV262127 MFZ262127 LWD262127 LMH262127 LCL262127 KSP262127 KIT262127 JYX262127 JPB262127 JFF262127 IVJ262127 ILN262127 IBR262127 HRV262127 HHZ262127 GYD262127 GOH262127 GEL262127 FUP262127 FKT262127 FAX262127 ERB262127 EHF262127 DXJ262127 DNN262127 DDR262127 CTV262127 CJZ262127 CAD262127 BQH262127 BGL262127 AWP262127 AMT262127 ACX262127 TB262127 JF262127 J262127 WVR196591 WLV196591 WBZ196591 VSD196591 VIH196591 UYL196591 UOP196591 UET196591 TUX196591 TLB196591 TBF196591 SRJ196591 SHN196591 RXR196591 RNV196591 RDZ196591 QUD196591 QKH196591 QAL196591 PQP196591 PGT196591 OWX196591 ONB196591 ODF196591 NTJ196591 NJN196591 MZR196591 MPV196591 MFZ196591 LWD196591 LMH196591 LCL196591 KSP196591 KIT196591 JYX196591 JPB196591 JFF196591 IVJ196591 ILN196591 IBR196591 HRV196591 HHZ196591 GYD196591 GOH196591 GEL196591 FUP196591 FKT196591 FAX196591 ERB196591 EHF196591 DXJ196591 DNN196591 DDR196591 CTV196591 CJZ196591 CAD196591 BQH196591 BGL196591 AWP196591 AMT196591 ACX196591 TB196591 JF196591 J196591 WVR131055 WLV131055 WBZ131055 VSD131055 VIH131055 UYL131055 UOP131055 UET131055 TUX131055 TLB131055 TBF131055 SRJ131055 SHN131055 RXR131055 RNV131055 RDZ131055 QUD131055 QKH131055 QAL131055 PQP131055 PGT131055 OWX131055 ONB131055 ODF131055 NTJ131055 NJN131055 MZR131055 MPV131055 MFZ131055 LWD131055 LMH131055 LCL131055 KSP131055 KIT131055 JYX131055 JPB131055 JFF131055 IVJ131055 ILN131055 IBR131055 HRV131055 HHZ131055 GYD131055 GOH131055 GEL131055 FUP131055 FKT131055 FAX131055 ERB131055 EHF131055 DXJ131055 DNN131055 DDR131055 CTV131055 CJZ131055 CAD131055 BQH131055 BGL131055 AWP131055 AMT131055 ACX131055 TB131055 JF131055 J131055 WVR65519 WLV65519 WBZ65519 VSD65519 VIH65519 UYL65519 UOP65519 UET65519 TUX65519 TLB65519 TBF65519 SRJ65519 SHN65519 RXR65519 RNV65519 RDZ65519 QUD65519 QKH65519 QAL65519 PQP65519 PGT65519 OWX65519 ONB65519 ODF65519 NTJ65519 NJN65519 MZR65519 MPV65519 MFZ65519 LWD65519 LMH65519 LCL65519 KSP65519 KIT65519 JYX65519 JPB65519 JFF65519 IVJ65519 ILN65519 IBR65519 HRV65519 HHZ65519 GYD65519 GOH65519 GEL65519 FUP65519 FKT65519 FAX65519 ERB65519 EHF65519 DXJ65519 DNN65519 DDR65519 CTV65519 CJZ65519 CAD65519 BQH65519 BGL65519 AWP65519 AMT65519 ACX65519 TB65519 JF65519 J65519 WVR983015 WLV983015 WBZ983015 VSD983015 VIH983015 UYL983015 UOP983015 UET983015 TUX983015 TLB983015 TBF983015 SRJ983015 SHN983015 RXR983015 RNV983015 RDZ983015 QUD983015 QKH983015 QAL983015 PQP983015 PGT983015 OWX983015 ONB983015 ODF983015 NTJ983015 NJN983015 MZR983015 MPV983015 MFZ983015 LWD983015 LMH983015 LCL983015 KSP983015 KIT983015 JYX983015 JPB983015 JFF983015 IVJ983015 ILN983015 IBR983015 HRV983015 HHZ983015 GYD983015 GOH983015 GEL983015 FUP983015 FKT983015 FAX983015 ERB983015 EHF983015 DXJ983015 DNN983015 DDR983015 CTV983015 CJZ983015 CAD983015 BQH983015 BGL983015 AWP983015 AMT983015 ACX983015 TB983015 JF983015 J983015 WVR917479 WLV917479 WBZ917479 VSD917479 VIH917479 UYL917479 UOP917479 UET917479 TUX917479 TLB917479 TBF917479 SRJ917479 SHN917479 RXR917479 RNV917479 RDZ917479 QUD917479 QKH917479 QAL917479 PQP917479 PGT917479 OWX917479 ONB917479 ODF917479 NTJ917479 NJN917479 MZR917479 MPV917479 MFZ917479 LWD917479 LMH917479 LCL917479 KSP917479 KIT917479 JYX917479 JPB917479 JFF917479 IVJ917479 ILN917479 IBR917479 HRV917479 HHZ917479 GYD917479 GOH917479 GEL917479 FUP917479 FKT917479 FAX917479 ERB917479 EHF917479 DXJ917479 DNN917479 DDR917479 CTV917479 CJZ917479 CAD917479 BQH917479 BGL917479 AWP917479 AMT917479 ACX917479 TB917479 JF917479 J917479 WVR851943 WLV851943 WBZ851943 VSD851943 VIH851943 UYL851943 UOP851943 UET851943 TUX851943 TLB851943 TBF851943 SRJ851943 SHN851943 RXR851943 RNV851943 RDZ851943 QUD851943 QKH851943 QAL851943 PQP851943 PGT851943 OWX851943 ONB851943 ODF851943 NTJ851943 NJN851943 MZR851943 MPV851943 MFZ851943 LWD851943 LMH851943 LCL851943 KSP851943 KIT851943 JYX851943 JPB851943 JFF851943 IVJ851943 ILN851943 IBR851943 HRV851943 HHZ851943 GYD851943 GOH851943 GEL851943 FUP851943 FKT851943 FAX851943 ERB851943 EHF851943 DXJ851943 DNN851943 DDR851943 CTV851943 CJZ851943 CAD851943 BQH851943 BGL851943 AWP851943 AMT851943 ACX851943 TB851943 JF851943 J851943 WVR786407 WLV786407 WBZ786407 VSD786407 VIH786407 UYL786407 UOP786407 UET786407 TUX786407 TLB786407 TBF786407 SRJ786407 SHN786407 RXR786407 RNV786407 RDZ786407 QUD786407 QKH786407 QAL786407 PQP786407 PGT786407 OWX786407 ONB786407 ODF786407 NTJ786407 NJN786407 MZR786407 MPV786407 MFZ786407 LWD786407 LMH786407 LCL786407 KSP786407 KIT786407 JYX786407 JPB786407 JFF786407 IVJ786407 ILN786407 IBR786407 HRV786407 HHZ786407 GYD786407 GOH786407 GEL786407 FUP786407 FKT786407 FAX786407 ERB786407 EHF786407 DXJ786407 DNN786407 DDR786407 CTV786407 CJZ786407 CAD786407 BQH786407 BGL786407 AWP786407 AMT786407 ACX786407 TB786407 JF786407 J786407 WVR720871 WLV720871 WBZ720871 VSD720871 VIH720871 UYL720871 UOP720871 UET720871 TUX720871 TLB720871 TBF720871 SRJ720871 SHN720871 RXR720871 RNV720871 RDZ720871 QUD720871 QKH720871 QAL720871 PQP720871 PGT720871 OWX720871 ONB720871 ODF720871 NTJ720871 NJN720871 MZR720871 MPV720871 MFZ720871 LWD720871 LMH720871 LCL720871 KSP720871 KIT720871 JYX720871 JPB720871 JFF720871 IVJ720871 ILN720871 IBR720871 HRV720871 HHZ720871 GYD720871 GOH720871 GEL720871 FUP720871 FKT720871 FAX720871 ERB720871 EHF720871 DXJ720871 DNN720871 DDR720871 CTV720871 CJZ720871 CAD720871 BQH720871 BGL720871 AWP720871 AMT720871 ACX720871 TB720871 JF720871 J720871 WVR655335 WLV655335 WBZ655335 VSD655335 VIH655335 UYL655335 UOP655335 UET655335 TUX655335 TLB655335 TBF655335 SRJ655335 SHN655335 RXR655335 RNV655335 RDZ655335 QUD655335 QKH655335 QAL655335 PQP655335 PGT655335 OWX655335 ONB655335 ODF655335 NTJ655335 NJN655335 MZR655335 MPV655335 MFZ655335 LWD655335 LMH655335 LCL655335 KSP655335 KIT655335 JYX655335 JPB655335 JFF655335 IVJ655335 ILN655335 IBR655335 HRV655335 HHZ655335 GYD655335 GOH655335 GEL655335 FUP655335 FKT655335 FAX655335 ERB655335 EHF655335 DXJ655335 DNN655335 DDR655335 CTV655335 CJZ655335 CAD655335 BQH655335 BGL655335 AWP655335 AMT655335 ACX655335 TB655335 JF655335 J655335 WVR589799 WLV589799 WBZ589799 VSD589799 VIH589799 UYL589799 UOP589799 UET589799 TUX589799 TLB589799 TBF589799 SRJ589799 SHN589799 RXR589799 RNV589799 RDZ589799 QUD589799 QKH589799 QAL589799 PQP589799 PGT589799 OWX589799 ONB589799 ODF589799 NTJ589799 NJN589799 MZR589799 MPV589799 MFZ589799 LWD589799 LMH589799 LCL589799 KSP589799 KIT589799 JYX589799 JPB589799 JFF589799 IVJ589799 ILN589799 IBR589799 HRV589799 HHZ589799 GYD589799 GOH589799 GEL589799 FUP589799 FKT589799 FAX589799 ERB589799 EHF589799 DXJ589799 DNN589799 DDR589799 CTV589799 CJZ589799 CAD589799 BQH589799 BGL589799 AWP589799 AMT589799 ACX589799 TB589799 JF589799 J589799 WVR524263 WLV524263 WBZ524263 VSD524263 VIH524263 UYL524263 UOP524263 UET524263 TUX524263 TLB524263 TBF524263 SRJ524263 SHN524263 RXR524263 RNV524263 RDZ524263 QUD524263 QKH524263 QAL524263 PQP524263 PGT524263 OWX524263 ONB524263 ODF524263 NTJ524263 NJN524263 MZR524263 MPV524263 MFZ524263 LWD524263 LMH524263 LCL524263 KSP524263 KIT524263 JYX524263 JPB524263 JFF524263 IVJ524263 ILN524263 IBR524263 HRV524263 HHZ524263 GYD524263 GOH524263 GEL524263 FUP524263 FKT524263 FAX524263 ERB524263 EHF524263 DXJ524263 DNN524263 DDR524263 CTV524263 CJZ524263 CAD524263 BQH524263 BGL524263 AWP524263 AMT524263 ACX524263 TB524263 JF524263 J524263 WVR458727 WLV458727 WBZ458727 VSD458727 VIH458727 UYL458727 UOP458727 UET458727 TUX458727 TLB458727 TBF458727 SRJ458727 SHN458727 RXR458727 RNV458727 RDZ458727 QUD458727 QKH458727 QAL458727 PQP458727 PGT458727 OWX458727 ONB458727 ODF458727 NTJ458727 NJN458727 MZR458727 MPV458727 MFZ458727 LWD458727 LMH458727 LCL458727 KSP458727 KIT458727 JYX458727 JPB458727 JFF458727 IVJ458727 ILN458727 IBR458727 HRV458727 HHZ458727 GYD458727 GOH458727 GEL458727 FUP458727 FKT458727 FAX458727 ERB458727 EHF458727 DXJ458727 DNN458727 DDR458727 CTV458727 CJZ458727 CAD458727 BQH458727 BGL458727 AWP458727 AMT458727 ACX458727 TB458727 JF458727 J458727 WVR393191 WLV393191 WBZ393191 VSD393191 VIH393191 UYL393191 UOP393191 UET393191 TUX393191 TLB393191 TBF393191 SRJ393191 SHN393191 RXR393191 RNV393191 RDZ393191 QUD393191 QKH393191 QAL393191 PQP393191 PGT393191 OWX393191 ONB393191 ODF393191 NTJ393191 NJN393191 MZR393191 MPV393191 MFZ393191 LWD393191 LMH393191 LCL393191 KSP393191 KIT393191 JYX393191 JPB393191 JFF393191 IVJ393191 ILN393191 IBR393191 HRV393191 HHZ393191 GYD393191 GOH393191 GEL393191 FUP393191 FKT393191 FAX393191 ERB393191 EHF393191 DXJ393191 DNN393191 DDR393191 CTV393191 CJZ393191 CAD393191 BQH393191 BGL393191 AWP393191 AMT393191 ACX393191 TB393191 JF393191 J393191 WVR327655 WLV327655 WBZ327655 VSD327655 VIH327655 UYL327655 UOP327655 UET327655 TUX327655 TLB327655 TBF327655 SRJ327655 SHN327655 RXR327655 RNV327655 RDZ327655 QUD327655 QKH327655 QAL327655 PQP327655 PGT327655 OWX327655 ONB327655 ODF327655 NTJ327655 NJN327655 MZR327655 MPV327655 MFZ327655 LWD327655 LMH327655 LCL327655 KSP327655 KIT327655 JYX327655 JPB327655 JFF327655 IVJ327655 ILN327655 IBR327655 HRV327655 HHZ327655 GYD327655 GOH327655 GEL327655 FUP327655 FKT327655 FAX327655 ERB327655 EHF327655 DXJ327655 DNN327655 DDR327655 CTV327655 CJZ327655 CAD327655 BQH327655 BGL327655 AWP327655 AMT327655 ACX327655 TB327655 JF327655 J327655 WVR262119 WLV262119 WBZ262119 VSD262119 VIH262119 UYL262119 UOP262119 UET262119 TUX262119 TLB262119 TBF262119 SRJ262119 SHN262119 RXR262119 RNV262119 RDZ262119 QUD262119 QKH262119 QAL262119 PQP262119 PGT262119 OWX262119 ONB262119 ODF262119 NTJ262119 NJN262119 MZR262119 MPV262119 MFZ262119 LWD262119 LMH262119 LCL262119 KSP262119 KIT262119 JYX262119 JPB262119 JFF262119 IVJ262119 ILN262119 IBR262119 HRV262119 HHZ262119 GYD262119 GOH262119 GEL262119 FUP262119 FKT262119 FAX262119 ERB262119 EHF262119 DXJ262119 DNN262119 DDR262119 CTV262119 CJZ262119 CAD262119 BQH262119 BGL262119 AWP262119 AMT262119 ACX262119 TB262119 JF262119 J262119 WVR196583 WLV196583 WBZ196583 VSD196583 VIH196583 UYL196583 UOP196583 UET196583 TUX196583 TLB196583 TBF196583 SRJ196583 SHN196583 RXR196583 RNV196583 RDZ196583 QUD196583 QKH196583 QAL196583 PQP196583 PGT196583 OWX196583 ONB196583 ODF196583 NTJ196583 NJN196583 MZR196583 MPV196583 MFZ196583 LWD196583 LMH196583 LCL196583 KSP196583 KIT196583 JYX196583 JPB196583 JFF196583 IVJ196583 ILN196583 IBR196583 HRV196583 HHZ196583 GYD196583 GOH196583 GEL196583 FUP196583 FKT196583 FAX196583 ERB196583 EHF196583 DXJ196583 DNN196583 DDR196583 CTV196583 CJZ196583 CAD196583 BQH196583 BGL196583 AWP196583 AMT196583 ACX196583 TB196583 JF196583 J196583 WVR131047 WLV131047 WBZ131047 VSD131047 VIH131047 UYL131047 UOP131047 UET131047 TUX131047 TLB131047 TBF131047 SRJ131047 SHN131047 RXR131047 RNV131047 RDZ131047 QUD131047 QKH131047 QAL131047 PQP131047 PGT131047 OWX131047 ONB131047 ODF131047 NTJ131047 NJN131047 MZR131047 MPV131047 MFZ131047 LWD131047 LMH131047 LCL131047 KSP131047 KIT131047 JYX131047 JPB131047 JFF131047 IVJ131047 ILN131047 IBR131047 HRV131047 HHZ131047 GYD131047 GOH131047 GEL131047 FUP131047 FKT131047 FAX131047 ERB131047 EHF131047 DXJ131047 DNN131047 DDR131047 CTV131047 CJZ131047 CAD131047 BQH131047 BGL131047 AWP131047 AMT131047 ACX131047 TB131047 JF131047 J131047 WVR65511 WLV65511 WBZ65511 VSD65511 VIH65511 UYL65511 UOP65511 UET65511 TUX65511 TLB65511 TBF65511 SRJ65511 SHN65511 RXR65511 RNV65511 RDZ65511 QUD65511 QKH65511 QAL65511 PQP65511 PGT65511 OWX65511 ONB65511 ODF65511 NTJ65511 NJN65511 MZR65511 MPV65511 MFZ65511 LWD65511 LMH65511 LCL65511 KSP65511 KIT65511 JYX65511 JPB65511 JFF65511 IVJ65511 ILN65511 IBR65511 HRV65511 HHZ65511 GYD65511 GOH65511 GEL65511 FUP65511 FKT65511 FAX65511 ERB65511 EHF65511 DXJ65511 DNN65511 DDR65511 CTV65511 CJZ65511 CAD65511 BQH65511 BGL65511 AWP65511 AMT65511 ACX65511 TB65511 JF65511 J65511 WBZ983021 WVR983013 WLV983013 WBZ983013 VSD983013 VIH983013 UYL983013 UOP983013 UET983013 TUX983013 TLB983013 TBF983013 SRJ983013 SHN983013 RXR983013 RNV983013 RDZ983013 QUD983013 QKH983013 QAL983013 PQP983013 PGT983013 OWX983013 ONB983013 ODF983013 NTJ983013 NJN983013 MZR983013 MPV983013 MFZ983013 LWD983013 LMH983013 LCL983013 KSP983013 KIT983013 JYX983013 JPB983013 JFF983013 IVJ983013 ILN983013 IBR983013 HRV983013 HHZ983013 GYD983013 GOH983013 GEL983013 FUP983013 FKT983013 FAX983013 ERB983013 EHF983013 DXJ983013 DNN983013 DDR983013 CTV983013 CJZ983013 CAD983013 BQH983013 BGL983013 AWP983013 AMT983013 ACX983013 TB983013 JF983013 J983013 WVR917477 WLV917477 WBZ917477 VSD917477 VIH917477 UYL917477 UOP917477 UET917477 TUX917477 TLB917477 TBF917477 SRJ917477 SHN917477 RXR917477 RNV917477 RDZ917477 QUD917477 QKH917477 QAL917477 PQP917477 PGT917477 OWX917477 ONB917477 ODF917477 NTJ917477 NJN917477 MZR917477 MPV917477 MFZ917477 LWD917477 LMH917477 LCL917477 KSP917477 KIT917477 JYX917477 JPB917477 JFF917477 IVJ917477 ILN917477 IBR917477 HRV917477 HHZ917477 GYD917477 GOH917477 GEL917477 FUP917477 FKT917477 FAX917477 ERB917477 EHF917477 DXJ917477 DNN917477 DDR917477 CTV917477 CJZ917477 CAD917477 BQH917477 BGL917477 AWP917477 AMT917477 ACX917477 TB917477 JF917477 J917477 WVR851941 WLV851941 WBZ851941 VSD851941 VIH851941 UYL851941 UOP851941 UET851941 TUX851941 TLB851941 TBF851941 SRJ851941 SHN851941 RXR851941 RNV851941 RDZ851941 QUD851941 QKH851941 QAL851941 PQP851941 PGT851941 OWX851941 ONB851941 ODF851941 NTJ851941 NJN851941 MZR851941 MPV851941 MFZ851941 LWD851941 LMH851941 LCL851941 KSP851941 KIT851941 JYX851941 JPB851941 JFF851941 IVJ851941 ILN851941 IBR851941 HRV851941 HHZ851941 GYD851941 GOH851941 GEL851941 FUP851941 FKT851941 FAX851941 ERB851941 EHF851941 DXJ851941 DNN851941 DDR851941 CTV851941 CJZ851941 CAD851941 BQH851941 BGL851941 AWP851941 AMT851941 ACX851941 TB851941 JF851941 J851941 WVR786405 WLV786405 WBZ786405 VSD786405 VIH786405 UYL786405 UOP786405 UET786405 TUX786405 TLB786405 TBF786405 SRJ786405 SHN786405 RXR786405 RNV786405 RDZ786405 QUD786405 QKH786405 QAL786405 PQP786405 PGT786405 OWX786405 ONB786405 ODF786405 NTJ786405 NJN786405 MZR786405 MPV786405 MFZ786405 LWD786405 LMH786405 LCL786405 KSP786405 KIT786405 JYX786405 JPB786405 JFF786405 IVJ786405 ILN786405 IBR786405 HRV786405 HHZ786405 GYD786405 GOH786405 GEL786405 FUP786405 FKT786405 FAX786405 ERB786405 EHF786405 DXJ786405 DNN786405 DDR786405 CTV786405 CJZ786405 CAD786405 BQH786405 BGL786405 AWP786405 AMT786405 ACX786405 TB786405 JF786405 J786405 WVR720869 WLV720869 WBZ720869 VSD720869 VIH720869 UYL720869 UOP720869 UET720869 TUX720869 TLB720869 TBF720869 SRJ720869 SHN720869 RXR720869 RNV720869 RDZ720869 QUD720869 QKH720869 QAL720869 PQP720869 PGT720869 OWX720869 ONB720869 ODF720869 NTJ720869 NJN720869 MZR720869 MPV720869 MFZ720869 LWD720869 LMH720869 LCL720869 KSP720869 KIT720869 JYX720869 JPB720869 JFF720869 IVJ720869 ILN720869 IBR720869 HRV720869 HHZ720869 GYD720869 GOH720869 GEL720869 FUP720869 FKT720869 FAX720869 ERB720869 EHF720869 DXJ720869 DNN720869 DDR720869 CTV720869 CJZ720869 CAD720869 BQH720869 BGL720869 AWP720869 AMT720869 ACX720869 TB720869 JF720869 J720869 WVR655333 WLV655333 WBZ655333 VSD655333 VIH655333 UYL655333 UOP655333 UET655333 TUX655333 TLB655333 TBF655333 SRJ655333 SHN655333 RXR655333 RNV655333 RDZ655333 QUD655333 QKH655333 QAL655333 PQP655333 PGT655333 OWX655333 ONB655333 ODF655333 NTJ655333 NJN655333 MZR655333 MPV655333 MFZ655333 LWD655333 LMH655333 LCL655333 KSP655333 KIT655333 JYX655333 JPB655333 JFF655333 IVJ655333 ILN655333 IBR655333 HRV655333 HHZ655333 GYD655333 GOH655333 GEL655333 FUP655333 FKT655333 FAX655333 ERB655333 EHF655333 DXJ655333 DNN655333 DDR655333 CTV655333 CJZ655333 CAD655333 BQH655333 BGL655333 AWP655333 AMT655333 ACX655333 TB655333 JF655333 J655333 WVR589797 WLV589797 WBZ589797 VSD589797 VIH589797 UYL589797 UOP589797 UET589797 TUX589797 TLB589797 TBF589797 SRJ589797 SHN589797 RXR589797 RNV589797 RDZ589797 QUD589797 QKH589797 QAL589797 PQP589797 PGT589797 OWX589797 ONB589797 ODF589797 NTJ589797 NJN589797 MZR589797 MPV589797 MFZ589797 LWD589797 LMH589797 LCL589797 KSP589797 KIT589797 JYX589797 JPB589797 JFF589797 IVJ589797 ILN589797 IBR589797 HRV589797 HHZ589797 GYD589797 GOH589797 GEL589797 FUP589797 FKT589797 FAX589797 ERB589797 EHF589797 DXJ589797 DNN589797 DDR589797 CTV589797 CJZ589797 CAD589797 BQH589797 BGL589797 AWP589797 AMT589797 ACX589797 TB589797 JF589797 J589797 WVR524261 WLV524261 WBZ524261 VSD524261 VIH524261 UYL524261 UOP524261 UET524261 TUX524261 TLB524261 TBF524261 SRJ524261 SHN524261 RXR524261 RNV524261 RDZ524261 QUD524261 QKH524261 QAL524261 PQP524261 PGT524261 OWX524261 ONB524261 ODF524261 NTJ524261 NJN524261 MZR524261 MPV524261 MFZ524261 LWD524261 LMH524261 LCL524261 KSP524261 KIT524261 JYX524261 JPB524261 JFF524261 IVJ524261 ILN524261 IBR524261 HRV524261 HHZ524261 GYD524261 GOH524261 GEL524261 FUP524261 FKT524261 FAX524261 ERB524261 EHF524261 DXJ524261 DNN524261 DDR524261 CTV524261 CJZ524261 CAD524261 BQH524261 BGL524261 AWP524261 AMT524261 ACX524261 TB524261 JF524261 J524261 WVR458725 WLV458725 WBZ458725 VSD458725 VIH458725 UYL458725 UOP458725 UET458725 TUX458725 TLB458725 TBF458725 SRJ458725 SHN458725 RXR458725 RNV458725 RDZ458725 QUD458725 QKH458725 QAL458725 PQP458725 PGT458725 OWX458725 ONB458725 ODF458725 NTJ458725 NJN458725 MZR458725 MPV458725 MFZ458725 LWD458725 LMH458725 LCL458725 KSP458725 KIT458725 JYX458725 JPB458725 JFF458725 IVJ458725 ILN458725 IBR458725 HRV458725 HHZ458725 GYD458725 GOH458725 GEL458725 FUP458725 FKT458725 FAX458725 ERB458725 EHF458725 DXJ458725 DNN458725 DDR458725 CTV458725 CJZ458725 CAD458725 BQH458725 BGL458725 AWP458725 AMT458725 ACX458725 TB458725 JF458725 J458725 WVR393189 WLV393189 WBZ393189 VSD393189 VIH393189 UYL393189 UOP393189 UET393189 TUX393189 TLB393189 TBF393189 SRJ393189 SHN393189 RXR393189 RNV393189 RDZ393189 QUD393189 QKH393189 QAL393189 PQP393189 PGT393189 OWX393189 ONB393189 ODF393189 NTJ393189 NJN393189 MZR393189 MPV393189 MFZ393189 LWD393189 LMH393189 LCL393189 KSP393189 KIT393189 JYX393189 JPB393189 JFF393189 IVJ393189 ILN393189 IBR393189 HRV393189 HHZ393189 GYD393189 GOH393189 GEL393189 FUP393189 FKT393189 FAX393189 ERB393189 EHF393189 DXJ393189 DNN393189 DDR393189 CTV393189 CJZ393189 CAD393189 BQH393189 BGL393189 AWP393189 AMT393189 ACX393189 TB393189 JF393189 J393189 WVR327653 WLV327653 WBZ327653 VSD327653 VIH327653 UYL327653 UOP327653 UET327653 TUX327653 TLB327653 TBF327653 SRJ327653 SHN327653 RXR327653 RNV327653 RDZ327653 QUD327653 QKH327653 QAL327653 PQP327653 PGT327653 OWX327653 ONB327653 ODF327653 NTJ327653 NJN327653 MZR327653 MPV327653 MFZ327653 LWD327653 LMH327653 LCL327653 KSP327653 KIT327653 JYX327653 JPB327653 JFF327653 IVJ327653 ILN327653 IBR327653 HRV327653 HHZ327653 GYD327653 GOH327653 GEL327653 FUP327653 FKT327653 FAX327653 ERB327653 EHF327653 DXJ327653 DNN327653 DDR327653 CTV327653 CJZ327653 CAD327653 BQH327653 BGL327653 AWP327653 AMT327653 ACX327653 TB327653 JF327653 J327653 WVR262117 WLV262117 WBZ262117 VSD262117 VIH262117 UYL262117 UOP262117 UET262117 TUX262117 TLB262117 TBF262117 SRJ262117 SHN262117 RXR262117 RNV262117 RDZ262117 QUD262117 QKH262117 QAL262117 PQP262117 PGT262117 OWX262117 ONB262117 ODF262117 NTJ262117 NJN262117 MZR262117 MPV262117 MFZ262117 LWD262117 LMH262117 LCL262117 KSP262117 KIT262117 JYX262117 JPB262117 JFF262117 IVJ262117 ILN262117 IBR262117 HRV262117 HHZ262117 GYD262117 GOH262117 GEL262117 FUP262117 FKT262117 FAX262117 ERB262117 EHF262117 DXJ262117 DNN262117 DDR262117 CTV262117 CJZ262117 CAD262117 BQH262117 BGL262117 AWP262117 AMT262117 ACX262117 TB262117 JF262117 J262117 WVR196581 WLV196581 WBZ196581 VSD196581 VIH196581 UYL196581 UOP196581 UET196581 TUX196581 TLB196581 TBF196581 SRJ196581 SHN196581 RXR196581 RNV196581 RDZ196581 QUD196581 QKH196581 QAL196581 PQP196581 PGT196581 OWX196581 ONB196581 ODF196581 NTJ196581 NJN196581 MZR196581 MPV196581 MFZ196581 LWD196581 LMH196581 LCL196581 KSP196581 KIT196581 JYX196581 JPB196581 JFF196581 IVJ196581 ILN196581 IBR196581 HRV196581 HHZ196581 GYD196581 GOH196581 GEL196581 FUP196581 FKT196581 FAX196581 ERB196581 EHF196581 DXJ196581 DNN196581 DDR196581 CTV196581 CJZ196581 CAD196581 BQH196581 BGL196581 AWP196581 AMT196581 ACX196581 TB196581 JF196581 J196581 WVR131045 WLV131045 WBZ131045 VSD131045 VIH131045 UYL131045 UOP131045 UET131045 TUX131045 TLB131045 TBF131045 SRJ131045 SHN131045 RXR131045 RNV131045 RDZ131045 QUD131045 QKH131045 QAL131045 PQP131045 PGT131045 OWX131045 ONB131045 ODF131045 NTJ131045 NJN131045 MZR131045 MPV131045 MFZ131045 LWD131045 LMH131045 LCL131045 KSP131045 KIT131045 JYX131045 JPB131045 JFF131045 IVJ131045 ILN131045 IBR131045 HRV131045 HHZ131045 GYD131045 GOH131045 GEL131045 FUP131045 FKT131045 FAX131045 ERB131045 EHF131045 DXJ131045 DNN131045 DDR131045 CTV131045 CJZ131045 CAD131045 BQH131045 BGL131045 AWP131045 AMT131045 ACX131045 TB131045 JF131045 J131045 WVR65509 WLV65509 WBZ65509 VSD65509 VIH65509 UYL65509 UOP65509 UET65509 TUX65509 TLB65509 TBF65509 SRJ65509 SHN65509 RXR65509 RNV65509 RDZ65509 QUD65509 QKH65509 QAL65509 PQP65509 PGT65509 OWX65509 ONB65509 ODF65509 NTJ65509 NJN65509 MZR65509 MPV65509 MFZ65509 LWD65509 LMH65509 LCL65509 KSP65509 KIT65509 JYX65509 JPB65509 JFF65509 IVJ65509 ILN65509 IBR65509 HRV65509 HHZ65509 GYD65509 GOH65509 GEL65509 FUP65509 FKT65509 FAX65509 ERB65509 EHF65509 DXJ65509 DNN65509 DDR65509 CTV65509 CJZ65509 CAD65509 BQH65509 BGL65509 AWP65509 AMT65509 ACX65509 TB65509 JF65509 J65509 VSD983021 WVR983009 WLV983009 WBZ983009 VSD983009 VIH983009 UYL983009 UOP983009 UET983009 TUX983009 TLB983009 TBF983009 SRJ983009 SHN983009 RXR983009 RNV983009 RDZ983009 QUD983009 QKH983009 QAL983009 PQP983009 PGT983009 OWX983009 ONB983009 ODF983009 NTJ983009 NJN983009 MZR983009 MPV983009 MFZ983009 LWD983009 LMH983009 LCL983009 KSP983009 KIT983009 JYX983009 JPB983009 JFF983009 IVJ983009 ILN983009 IBR983009 HRV983009 HHZ983009 GYD983009 GOH983009 GEL983009 FUP983009 FKT983009 FAX983009 ERB983009 EHF983009 DXJ983009 DNN983009 DDR983009 CTV983009 CJZ983009 CAD983009 BQH983009 BGL983009 AWP983009 AMT983009 ACX983009 TB983009 JF983009 J983009 WVR917473 WLV917473 WBZ917473 VSD917473 VIH917473 UYL917473 UOP917473 UET917473 TUX917473 TLB917473 TBF917473 SRJ917473 SHN917473 RXR917473 RNV917473 RDZ917473 QUD917473 QKH917473 QAL917473 PQP917473 PGT917473 OWX917473 ONB917473 ODF917473 NTJ917473 NJN917473 MZR917473 MPV917473 MFZ917473 LWD917473 LMH917473 LCL917473 KSP917473 KIT917473 JYX917473 JPB917473 JFF917473 IVJ917473 ILN917473 IBR917473 HRV917473 HHZ917473 GYD917473 GOH917473 GEL917473 FUP917473 FKT917473 FAX917473 ERB917473 EHF917473 DXJ917473 DNN917473 DDR917473 CTV917473 CJZ917473 CAD917473 BQH917473 BGL917473 AWP917473 AMT917473 ACX917473 TB917473 JF917473 J917473 WVR851937 WLV851937 WBZ851937 VSD851937 VIH851937 UYL851937 UOP851937 UET851937 TUX851937 TLB851937 TBF851937 SRJ851937 SHN851937 RXR851937 RNV851937 RDZ851937 QUD851937 QKH851937 QAL851937 PQP851937 PGT851937 OWX851937 ONB851937 ODF851937 NTJ851937 NJN851937 MZR851937 MPV851937 MFZ851937 LWD851937 LMH851937 LCL851937 KSP851937 KIT851937 JYX851937 JPB851937 JFF851937 IVJ851937 ILN851937 IBR851937 HRV851937 HHZ851937 GYD851937 GOH851937 GEL851937 FUP851937 FKT851937 FAX851937 ERB851937 EHF851937 DXJ851937 DNN851937 DDR851937 CTV851937 CJZ851937 CAD851937 BQH851937 BGL851937 AWP851937 AMT851937 ACX851937 TB851937 JF851937 J851937 WVR786401 WLV786401 WBZ786401 VSD786401 VIH786401 UYL786401 UOP786401 UET786401 TUX786401 TLB786401 TBF786401 SRJ786401 SHN786401 RXR786401 RNV786401 RDZ786401 QUD786401 QKH786401 QAL786401 PQP786401 PGT786401 OWX786401 ONB786401 ODF786401 NTJ786401 NJN786401 MZR786401 MPV786401 MFZ786401 LWD786401 LMH786401 LCL786401 KSP786401 KIT786401 JYX786401 JPB786401 JFF786401 IVJ786401 ILN786401 IBR786401 HRV786401 HHZ786401 GYD786401 GOH786401 GEL786401 FUP786401 FKT786401 FAX786401 ERB786401 EHF786401 DXJ786401 DNN786401 DDR786401 CTV786401 CJZ786401 CAD786401 BQH786401 BGL786401 AWP786401 AMT786401 ACX786401 TB786401 JF786401 J786401 WVR720865 WLV720865 WBZ720865 VSD720865 VIH720865 UYL720865 UOP720865 UET720865 TUX720865 TLB720865 TBF720865 SRJ720865 SHN720865 RXR720865 RNV720865 RDZ720865 QUD720865 QKH720865 QAL720865 PQP720865 PGT720865 OWX720865 ONB720865 ODF720865 NTJ720865 NJN720865 MZR720865 MPV720865 MFZ720865 LWD720865 LMH720865 LCL720865 KSP720865 KIT720865 JYX720865 JPB720865 JFF720865 IVJ720865 ILN720865 IBR720865 HRV720865 HHZ720865 GYD720865 GOH720865 GEL720865 FUP720865 FKT720865 FAX720865 ERB720865 EHF720865 DXJ720865 DNN720865 DDR720865 CTV720865 CJZ720865 CAD720865 BQH720865 BGL720865 AWP720865 AMT720865 ACX720865 TB720865 JF720865 J720865 WVR655329 WLV655329 WBZ655329 VSD655329 VIH655329 UYL655329 UOP655329 UET655329 TUX655329 TLB655329 TBF655329 SRJ655329 SHN655329 RXR655329 RNV655329 RDZ655329 QUD655329 QKH655329 QAL655329 PQP655329 PGT655329 OWX655329 ONB655329 ODF655329 NTJ655329 NJN655329 MZR655329 MPV655329 MFZ655329 LWD655329 LMH655329 LCL655329 KSP655329 KIT655329 JYX655329 JPB655329 JFF655329 IVJ655329 ILN655329 IBR655329 HRV655329 HHZ655329 GYD655329 GOH655329 GEL655329 FUP655329 FKT655329 FAX655329 ERB655329 EHF655329 DXJ655329 DNN655329 DDR655329 CTV655329 CJZ655329 CAD655329 BQH655329 BGL655329 AWP655329 AMT655329 ACX655329 TB655329 JF655329 J655329 WVR589793 WLV589793 WBZ589793 VSD589793 VIH589793 UYL589793 UOP589793 UET589793 TUX589793 TLB589793 TBF589793 SRJ589793 SHN589793 RXR589793 RNV589793 RDZ589793 QUD589793 QKH589793 QAL589793 PQP589793 PGT589793 OWX589793 ONB589793 ODF589793 NTJ589793 NJN589793 MZR589793 MPV589793 MFZ589793 LWD589793 LMH589793 LCL589793 KSP589793 KIT589793 JYX589793 JPB589793 JFF589793 IVJ589793 ILN589793 IBR589793 HRV589793 HHZ589793 GYD589793 GOH589793 GEL589793 FUP589793 FKT589793 FAX589793 ERB589793 EHF589793 DXJ589793 DNN589793 DDR589793 CTV589793 CJZ589793 CAD589793 BQH589793 BGL589793 AWP589793 AMT589793 ACX589793 TB589793 JF589793 J589793 WVR524257 WLV524257 WBZ524257 VSD524257 VIH524257 UYL524257 UOP524257 UET524257 TUX524257 TLB524257 TBF524257 SRJ524257 SHN524257 RXR524257 RNV524257 RDZ524257 QUD524257 QKH524257 QAL524257 PQP524257 PGT524257 OWX524257 ONB524257 ODF524257 NTJ524257 NJN524257 MZR524257 MPV524257 MFZ524257 LWD524257 LMH524257 LCL524257 KSP524257 KIT524257 JYX524257 JPB524257 JFF524257 IVJ524257 ILN524257 IBR524257 HRV524257 HHZ524257 GYD524257 GOH524257 GEL524257 FUP524257 FKT524257 FAX524257 ERB524257 EHF524257 DXJ524257 DNN524257 DDR524257 CTV524257 CJZ524257 CAD524257 BQH524257 BGL524257 AWP524257 AMT524257 ACX524257 TB524257 JF524257 J524257 WVR458721 WLV458721 WBZ458721 VSD458721 VIH458721 UYL458721 UOP458721 UET458721 TUX458721 TLB458721 TBF458721 SRJ458721 SHN458721 RXR458721 RNV458721 RDZ458721 QUD458721 QKH458721 QAL458721 PQP458721 PGT458721 OWX458721 ONB458721 ODF458721 NTJ458721 NJN458721 MZR458721 MPV458721 MFZ458721 LWD458721 LMH458721 LCL458721 KSP458721 KIT458721 JYX458721 JPB458721 JFF458721 IVJ458721 ILN458721 IBR458721 HRV458721 HHZ458721 GYD458721 GOH458721 GEL458721 FUP458721 FKT458721 FAX458721 ERB458721 EHF458721 DXJ458721 DNN458721 DDR458721 CTV458721 CJZ458721 CAD458721 BQH458721 BGL458721 AWP458721 AMT458721 ACX458721 TB458721 JF458721 J458721 WVR393185 WLV393185 WBZ393185 VSD393185 VIH393185 UYL393185 UOP393185 UET393185 TUX393185 TLB393185 TBF393185 SRJ393185 SHN393185 RXR393185 RNV393185 RDZ393185 QUD393185 QKH393185 QAL393185 PQP393185 PGT393185 OWX393185 ONB393185 ODF393185 NTJ393185 NJN393185 MZR393185 MPV393185 MFZ393185 LWD393185 LMH393185 LCL393185 KSP393185 KIT393185 JYX393185 JPB393185 JFF393185 IVJ393185 ILN393185 IBR393185 HRV393185 HHZ393185 GYD393185 GOH393185 GEL393185 FUP393185 FKT393185 FAX393185 ERB393185 EHF393185 DXJ393185 DNN393185 DDR393185 CTV393185 CJZ393185 CAD393185 BQH393185 BGL393185 AWP393185 AMT393185 ACX393185 TB393185 JF393185 J393185 WVR327649 WLV327649 WBZ327649 VSD327649 VIH327649 UYL327649 UOP327649 UET327649 TUX327649 TLB327649 TBF327649 SRJ327649 SHN327649 RXR327649 RNV327649 RDZ327649 QUD327649 QKH327649 QAL327649 PQP327649 PGT327649 OWX327649 ONB327649 ODF327649 NTJ327649 NJN327649 MZR327649 MPV327649 MFZ327649 LWD327649 LMH327649 LCL327649 KSP327649 KIT327649 JYX327649 JPB327649 JFF327649 IVJ327649 ILN327649 IBR327649 HRV327649 HHZ327649 GYD327649 GOH327649 GEL327649 FUP327649 FKT327649 FAX327649 ERB327649 EHF327649 DXJ327649 DNN327649 DDR327649 CTV327649 CJZ327649 CAD327649 BQH327649 BGL327649 AWP327649 AMT327649 ACX327649 TB327649 JF327649 J327649 WVR262113 WLV262113 WBZ262113 VSD262113 VIH262113 UYL262113 UOP262113 UET262113 TUX262113 TLB262113 TBF262113 SRJ262113 SHN262113 RXR262113 RNV262113 RDZ262113 QUD262113 QKH262113 QAL262113 PQP262113 PGT262113 OWX262113 ONB262113 ODF262113 NTJ262113 NJN262113 MZR262113 MPV262113 MFZ262113 LWD262113 LMH262113 LCL262113 KSP262113 KIT262113 JYX262113 JPB262113 JFF262113 IVJ262113 ILN262113 IBR262113 HRV262113 HHZ262113 GYD262113 GOH262113 GEL262113 FUP262113 FKT262113 FAX262113 ERB262113 EHF262113 DXJ262113 DNN262113 DDR262113 CTV262113 CJZ262113 CAD262113 BQH262113 BGL262113 AWP262113 AMT262113 ACX262113 TB262113 JF262113 J262113 WVR196577 WLV196577 WBZ196577 VSD196577 VIH196577 UYL196577 UOP196577 UET196577 TUX196577 TLB196577 TBF196577 SRJ196577 SHN196577 RXR196577 RNV196577 RDZ196577 QUD196577 QKH196577 QAL196577 PQP196577 PGT196577 OWX196577 ONB196577 ODF196577 NTJ196577 NJN196577 MZR196577 MPV196577 MFZ196577 LWD196577 LMH196577 LCL196577 KSP196577 KIT196577 JYX196577 JPB196577 JFF196577 IVJ196577 ILN196577 IBR196577 HRV196577 HHZ196577 GYD196577 GOH196577 GEL196577 FUP196577 FKT196577 FAX196577 ERB196577 EHF196577 DXJ196577 DNN196577 DDR196577 CTV196577 CJZ196577 CAD196577 BQH196577 BGL196577 AWP196577 AMT196577 ACX196577 TB196577 JF196577 J196577 WVR131041 WLV131041 WBZ131041 VSD131041 VIH131041 UYL131041 UOP131041 UET131041 TUX131041 TLB131041 TBF131041 SRJ131041 SHN131041 RXR131041 RNV131041 RDZ131041 QUD131041 QKH131041 QAL131041 PQP131041 PGT131041 OWX131041 ONB131041 ODF131041 NTJ131041 NJN131041 MZR131041 MPV131041 MFZ131041 LWD131041 LMH131041 LCL131041 KSP131041 KIT131041 JYX131041 JPB131041 JFF131041 IVJ131041 ILN131041 IBR131041 HRV131041 HHZ131041 GYD131041 GOH131041 GEL131041 FUP131041 FKT131041 FAX131041 ERB131041 EHF131041 DXJ131041 DNN131041 DDR131041 CTV131041 CJZ131041 CAD131041 BQH131041 BGL131041 AWP131041 AMT131041 ACX131041 TB131041 JF131041 J131041 WVR65505 WLV65505 WBZ65505 VSD65505 VIH65505 UYL65505 UOP65505 UET65505 TUX65505 TLB65505 TBF65505 SRJ65505 SHN65505 RXR65505 RNV65505 RDZ65505 QUD65505 QKH65505 QAL65505 PQP65505 PGT65505 OWX65505 ONB65505 ODF65505 NTJ65505 NJN65505 MZR65505 MPV65505 MFZ65505 LWD65505 LMH65505 LCL65505 KSP65505 KIT65505 JYX65505 JPB65505 JFF65505 IVJ65505 ILN65505 IBR65505 HRV65505 HHZ65505 GYD65505 GOH65505 GEL65505 FUP65505 FKT65505 FAX65505 ERB65505 EHF65505 DXJ65505 DNN65505 DDR65505 CTV65505 CJZ65505 CAD65505 BQH65505 BGL65505 AWP65505 AMT65505 ACX65505 TB65505 JF65505 J65505 WVR27 WLV27 WBZ27 VSD27 VIH27 UYL27 UOP27 UET27 TUX27 TLB27 TBF27 SRJ27 SHN27 RXR27 RNV27 RDZ27 QUD27 QKH27 QAL27 PQP27 PGT27 OWX27 ONB27 ODF27 NTJ27 NJN27 MZR27 MPV27 MFZ27 LWD27 LMH27 LCL27 KSP27 KIT27 JYX27 JPB27 JFF27 IVJ27 ILN27 IBR27 HRV27 HHZ27 GYD27 GOH27 GEL27 FUP27 FKT27 FAX27 ERB27 EHF27 DXJ27 DNN27 DDR27 CTV27 CJZ27 CAD27 BQH27 BGL27 AWP27 AMT27 ACX27 TB27 JF27 VIH983021 WVR983007 WLV983007 WBZ983007 VSD983007 VIH983007 UYL983007 UOP983007 UET983007 TUX983007 TLB983007 TBF983007 SRJ983007 SHN983007 RXR983007 RNV983007 RDZ983007 QUD983007 QKH983007 QAL983007 PQP983007 PGT983007 OWX983007 ONB983007 ODF983007 NTJ983007 NJN983007 MZR983007 MPV983007 MFZ983007 LWD983007 LMH983007 LCL983007 KSP983007 KIT983007 JYX983007 JPB983007 JFF983007 IVJ983007 ILN983007 IBR983007 HRV983007 HHZ983007 GYD983007 GOH983007 GEL983007 FUP983007 FKT983007 FAX983007 ERB983007 EHF983007 DXJ983007 DNN983007 DDR983007 CTV983007 CJZ983007 CAD983007 BQH983007 BGL983007 AWP983007 AMT983007 ACX983007 TB983007 JF983007 J983007 WVR917471 WLV917471 WBZ917471 VSD917471 VIH917471 UYL917471 UOP917471 UET917471 TUX917471 TLB917471 TBF917471 SRJ917471 SHN917471 RXR917471 RNV917471 RDZ917471 QUD917471 QKH917471 QAL917471 PQP917471 PGT917471 OWX917471 ONB917471 ODF917471 NTJ917471 NJN917471 MZR917471 MPV917471 MFZ917471 LWD917471 LMH917471 LCL917471 KSP917471 KIT917471 JYX917471 JPB917471 JFF917471 IVJ917471 ILN917471 IBR917471 HRV917471 HHZ917471 GYD917471 GOH917471 GEL917471 FUP917471 FKT917471 FAX917471 ERB917471 EHF917471 DXJ917471 DNN917471 DDR917471 CTV917471 CJZ917471 CAD917471 BQH917471 BGL917471 AWP917471 AMT917471 ACX917471 TB917471 JF917471 J917471 WVR851935 WLV851935 WBZ851935 VSD851935 VIH851935 UYL851935 UOP851935 UET851935 TUX851935 TLB851935 TBF851935 SRJ851935 SHN851935 RXR851935 RNV851935 RDZ851935 QUD851935 QKH851935 QAL851935 PQP851935 PGT851935 OWX851935 ONB851935 ODF851935 NTJ851935 NJN851935 MZR851935 MPV851935 MFZ851935 LWD851935 LMH851935 LCL851935 KSP851935 KIT851935 JYX851935 JPB851935 JFF851935 IVJ851935 ILN851935 IBR851935 HRV851935 HHZ851935 GYD851935 GOH851935 GEL851935 FUP851935 FKT851935 FAX851935 ERB851935 EHF851935 DXJ851935 DNN851935 DDR851935 CTV851935 CJZ851935 CAD851935 BQH851935 BGL851935 AWP851935 AMT851935 ACX851935 TB851935 JF851935 J851935 WVR786399 WLV786399 WBZ786399 VSD786399 VIH786399 UYL786399 UOP786399 UET786399 TUX786399 TLB786399 TBF786399 SRJ786399 SHN786399 RXR786399 RNV786399 RDZ786399 QUD786399 QKH786399 QAL786399 PQP786399 PGT786399 OWX786399 ONB786399 ODF786399 NTJ786399 NJN786399 MZR786399 MPV786399 MFZ786399 LWD786399 LMH786399 LCL786399 KSP786399 KIT786399 JYX786399 JPB786399 JFF786399 IVJ786399 ILN786399 IBR786399 HRV786399 HHZ786399 GYD786399 GOH786399 GEL786399 FUP786399 FKT786399 FAX786399 ERB786399 EHF786399 DXJ786399 DNN786399 DDR786399 CTV786399 CJZ786399 CAD786399 BQH786399 BGL786399 AWP786399 AMT786399 ACX786399 TB786399 JF786399 J786399 WVR720863 WLV720863 WBZ720863 VSD720863 VIH720863 UYL720863 UOP720863 UET720863 TUX720863 TLB720863 TBF720863 SRJ720863 SHN720863 RXR720863 RNV720863 RDZ720863 QUD720863 QKH720863 QAL720863 PQP720863 PGT720863 OWX720863 ONB720863 ODF720863 NTJ720863 NJN720863 MZR720863 MPV720863 MFZ720863 LWD720863 LMH720863 LCL720863 KSP720863 KIT720863 JYX720863 JPB720863 JFF720863 IVJ720863 ILN720863 IBR720863 HRV720863 HHZ720863 GYD720863 GOH720863 GEL720863 FUP720863 FKT720863 FAX720863 ERB720863 EHF720863 DXJ720863 DNN720863 DDR720863 CTV720863 CJZ720863 CAD720863 BQH720863 BGL720863 AWP720863 AMT720863 ACX720863 TB720863 JF720863 J720863 WVR655327 WLV655327 WBZ655327 VSD655327 VIH655327 UYL655327 UOP655327 UET655327 TUX655327 TLB655327 TBF655327 SRJ655327 SHN655327 RXR655327 RNV655327 RDZ655327 QUD655327 QKH655327 QAL655327 PQP655327 PGT655327 OWX655327 ONB655327 ODF655327 NTJ655327 NJN655327 MZR655327 MPV655327 MFZ655327 LWD655327 LMH655327 LCL655327 KSP655327 KIT655327 JYX655327 JPB655327 JFF655327 IVJ655327 ILN655327 IBR655327 HRV655327 HHZ655327 GYD655327 GOH655327 GEL655327 FUP655327 FKT655327 FAX655327 ERB655327 EHF655327 DXJ655327 DNN655327 DDR655327 CTV655327 CJZ655327 CAD655327 BQH655327 BGL655327 AWP655327 AMT655327 ACX655327 TB655327 JF655327 J655327 WVR589791 WLV589791 WBZ589791 VSD589791 VIH589791 UYL589791 UOP589791 UET589791 TUX589791 TLB589791 TBF589791 SRJ589791 SHN589791 RXR589791 RNV589791 RDZ589791 QUD589791 QKH589791 QAL589791 PQP589791 PGT589791 OWX589791 ONB589791 ODF589791 NTJ589791 NJN589791 MZR589791 MPV589791 MFZ589791 LWD589791 LMH589791 LCL589791 KSP589791 KIT589791 JYX589791 JPB589791 JFF589791 IVJ589791 ILN589791 IBR589791 HRV589791 HHZ589791 GYD589791 GOH589791 GEL589791 FUP589791 FKT589791 FAX589791 ERB589791 EHF589791 DXJ589791 DNN589791 DDR589791 CTV589791 CJZ589791 CAD589791 BQH589791 BGL589791 AWP589791 AMT589791 ACX589791 TB589791 JF589791 J589791 WVR524255 WLV524255 WBZ524255 VSD524255 VIH524255 UYL524255 UOP524255 UET524255 TUX524255 TLB524255 TBF524255 SRJ524255 SHN524255 RXR524255 RNV524255 RDZ524255 QUD524255 QKH524255 QAL524255 PQP524255 PGT524255 OWX524255 ONB524255 ODF524255 NTJ524255 NJN524255 MZR524255 MPV524255 MFZ524255 LWD524255 LMH524255 LCL524255 KSP524255 KIT524255 JYX524255 JPB524255 JFF524255 IVJ524255 ILN524255 IBR524255 HRV524255 HHZ524255 GYD524255 GOH524255 GEL524255 FUP524255 FKT524255 FAX524255 ERB524255 EHF524255 DXJ524255 DNN524255 DDR524255 CTV524255 CJZ524255 CAD524255 BQH524255 BGL524255 AWP524255 AMT524255 ACX524255 TB524255 JF524255 J524255 WVR458719 WLV458719 WBZ458719 VSD458719 VIH458719 UYL458719 UOP458719 UET458719 TUX458719 TLB458719 TBF458719 SRJ458719 SHN458719 RXR458719 RNV458719 RDZ458719 QUD458719 QKH458719 QAL458719 PQP458719 PGT458719 OWX458719 ONB458719 ODF458719 NTJ458719 NJN458719 MZR458719 MPV458719 MFZ458719 LWD458719 LMH458719 LCL458719 KSP458719 KIT458719 JYX458719 JPB458719 JFF458719 IVJ458719 ILN458719 IBR458719 HRV458719 HHZ458719 GYD458719 GOH458719 GEL458719 FUP458719 FKT458719 FAX458719 ERB458719 EHF458719 DXJ458719 DNN458719 DDR458719 CTV458719 CJZ458719 CAD458719 BQH458719 BGL458719 AWP458719 AMT458719 ACX458719 TB458719 JF458719 J458719 WVR393183 WLV393183 WBZ393183 VSD393183 VIH393183 UYL393183 UOP393183 UET393183 TUX393183 TLB393183 TBF393183 SRJ393183 SHN393183 RXR393183 RNV393183 RDZ393183 QUD393183 QKH393183 QAL393183 PQP393183 PGT393183 OWX393183 ONB393183 ODF393183 NTJ393183 NJN393183 MZR393183 MPV393183 MFZ393183 LWD393183 LMH393183 LCL393183 KSP393183 KIT393183 JYX393183 JPB393183 JFF393183 IVJ393183 ILN393183 IBR393183 HRV393183 HHZ393183 GYD393183 GOH393183 GEL393183 FUP393183 FKT393183 FAX393183 ERB393183 EHF393183 DXJ393183 DNN393183 DDR393183 CTV393183 CJZ393183 CAD393183 BQH393183 BGL393183 AWP393183 AMT393183 ACX393183 TB393183 JF393183 J393183 WVR327647 WLV327647 WBZ327647 VSD327647 VIH327647 UYL327647 UOP327647 UET327647 TUX327647 TLB327647 TBF327647 SRJ327647 SHN327647 RXR327647 RNV327647 RDZ327647 QUD327647 QKH327647 QAL327647 PQP327647 PGT327647 OWX327647 ONB327647 ODF327647 NTJ327647 NJN327647 MZR327647 MPV327647 MFZ327647 LWD327647 LMH327647 LCL327647 KSP327647 KIT327647 JYX327647 JPB327647 JFF327647 IVJ327647 ILN327647 IBR327647 HRV327647 HHZ327647 GYD327647 GOH327647 GEL327647 FUP327647 FKT327647 FAX327647 ERB327647 EHF327647 DXJ327647 DNN327647 DDR327647 CTV327647 CJZ327647 CAD327647 BQH327647 BGL327647 AWP327647 AMT327647 ACX327647 TB327647 JF327647 J327647 WVR262111 WLV262111 WBZ262111 VSD262111 VIH262111 UYL262111 UOP262111 UET262111 TUX262111 TLB262111 TBF262111 SRJ262111 SHN262111 RXR262111 RNV262111 RDZ262111 QUD262111 QKH262111 QAL262111 PQP262111 PGT262111 OWX262111 ONB262111 ODF262111 NTJ262111 NJN262111 MZR262111 MPV262111 MFZ262111 LWD262111 LMH262111 LCL262111 KSP262111 KIT262111 JYX262111 JPB262111 JFF262111 IVJ262111 ILN262111 IBR262111 HRV262111 HHZ262111 GYD262111 GOH262111 GEL262111 FUP262111 FKT262111 FAX262111 ERB262111 EHF262111 DXJ262111 DNN262111 DDR262111 CTV262111 CJZ262111 CAD262111 BQH262111 BGL262111 AWP262111 AMT262111 ACX262111 TB262111 JF262111 J262111 WVR196575 WLV196575 WBZ196575 VSD196575 VIH196575 UYL196575 UOP196575 UET196575 TUX196575 TLB196575 TBF196575 SRJ196575 SHN196575 RXR196575 RNV196575 RDZ196575 QUD196575 QKH196575 QAL196575 PQP196575 PGT196575 OWX196575 ONB196575 ODF196575 NTJ196575 NJN196575 MZR196575 MPV196575 MFZ196575 LWD196575 LMH196575 LCL196575 KSP196575 KIT196575 JYX196575 JPB196575 JFF196575 IVJ196575 ILN196575 IBR196575 HRV196575 HHZ196575 GYD196575 GOH196575 GEL196575 FUP196575 FKT196575 FAX196575 ERB196575 EHF196575 DXJ196575 DNN196575 DDR196575 CTV196575 CJZ196575 CAD196575 BQH196575 BGL196575 AWP196575 AMT196575 ACX196575 TB196575 JF196575 J196575 WVR131039 WLV131039 WBZ131039 VSD131039 VIH131039 UYL131039 UOP131039 UET131039 TUX131039 TLB131039 TBF131039 SRJ131039 SHN131039 RXR131039 RNV131039 RDZ131039 QUD131039 QKH131039 QAL131039 PQP131039 PGT131039 OWX131039 ONB131039 ODF131039 NTJ131039 NJN131039 MZR131039 MPV131039 MFZ131039 LWD131039 LMH131039 LCL131039 KSP131039 KIT131039 JYX131039 JPB131039 JFF131039 IVJ131039 ILN131039 IBR131039 HRV131039 HHZ131039 GYD131039 GOH131039 GEL131039 FUP131039 FKT131039 FAX131039 ERB131039 EHF131039 DXJ131039 DNN131039 DDR131039 CTV131039 CJZ131039 CAD131039 BQH131039 BGL131039 AWP131039 AMT131039 ACX131039 TB131039 JF131039 J131039 WVR65503 WLV65503 WBZ65503 VSD65503 VIH65503 UYL65503 UOP65503 UET65503 TUX65503 TLB65503 TBF65503 SRJ65503 SHN65503 RXR65503 RNV65503 RDZ65503 QUD65503 QKH65503 QAL65503 PQP65503 PGT65503 OWX65503 ONB65503 ODF65503 NTJ65503 NJN65503 MZR65503 MPV65503 MFZ65503 LWD65503 LMH65503 LCL65503 KSP65503 KIT65503 JYX65503 JPB65503 JFF65503 IVJ65503 ILN65503 IBR65503 HRV65503 HHZ65503 GYD65503 GOH65503 GEL65503 FUP65503 FKT65503 FAX65503 ERB65503 EHF65503 DXJ65503 DNN65503 DDR65503 CTV65503 CJZ65503 CAD65503 BQH65503 BGL65503 AWP65503 AMT65503 ACX65503 TB65503 JF65503 J65503 WVR25 WLV25 WBZ25 VSD25 VIH25 UYL25 UOP25 UET25 TUX25 TLB25 TBF25 SRJ25 SHN25 RXR25 RNV25 RDZ25 QUD25 QKH25 QAL25 PQP25 PGT25 OWX25 ONB25 ODF25 NTJ25 NJN25 MZR25 MPV25 MFZ25 LWD25 LMH25 LCL25 KSP25 KIT25 JYX25 JPB25 JFF25 IVJ25 ILN25 IBR25 HRV25 HHZ25 GYD25 GOH25 GEL25 FUP25 FKT25 FAX25 ERB25 EHF25 DXJ25 DNN25 DDR25 CTV25 CJZ25 CAD25 BQH25 BGL25 AWP25 AMT25 ACX25 TB25 JF25 UYL983021 WVR983011 WLV983011 WBZ983011 VSD983011 VIH983011 UYL983011 UOP983011 UET983011 TUX983011 TLB983011 TBF983011 SRJ983011 SHN983011 RXR983011 RNV983011 RDZ983011 QUD983011 QKH983011 QAL983011 PQP983011 PGT983011 OWX983011 ONB983011 ODF983011 NTJ983011 NJN983011 MZR983011 MPV983011 MFZ983011 LWD983011 LMH983011 LCL983011 KSP983011 KIT983011 JYX983011 JPB983011 JFF983011 IVJ983011 ILN983011 IBR983011 HRV983011 HHZ983011 GYD983011 GOH983011 GEL983011 FUP983011 FKT983011 FAX983011 ERB983011 EHF983011 DXJ983011 DNN983011 DDR983011 CTV983011 CJZ983011 CAD983011 BQH983011 BGL983011 AWP983011 AMT983011 ACX983011 TB983011 JF983011 J983011 WVR917475 WLV917475 WBZ917475 VSD917475 VIH917475 UYL917475 UOP917475 UET917475 TUX917475 TLB917475 TBF917475 SRJ917475 SHN917475 RXR917475 RNV917475 RDZ917475 QUD917475 QKH917475 QAL917475 PQP917475 PGT917475 OWX917475 ONB917475 ODF917475 NTJ917475 NJN917475 MZR917475 MPV917475 MFZ917475 LWD917475 LMH917475 LCL917475 KSP917475 KIT917475 JYX917475 JPB917475 JFF917475 IVJ917475 ILN917475 IBR917475 HRV917475 HHZ917475 GYD917475 GOH917475 GEL917475 FUP917475 FKT917475 FAX917475 ERB917475 EHF917475 DXJ917475 DNN917475 DDR917475 CTV917475 CJZ917475 CAD917475 BQH917475 BGL917475 AWP917475 AMT917475 ACX917475 TB917475 JF917475 J917475 WVR851939 WLV851939 WBZ851939 VSD851939 VIH851939 UYL851939 UOP851939 UET851939 TUX851939 TLB851939 TBF851939 SRJ851939 SHN851939 RXR851939 RNV851939 RDZ851939 QUD851939 QKH851939 QAL851939 PQP851939 PGT851939 OWX851939 ONB851939 ODF851939 NTJ851939 NJN851939 MZR851939 MPV851939 MFZ851939 LWD851939 LMH851939 LCL851939 KSP851939 KIT851939 JYX851939 JPB851939 JFF851939 IVJ851939 ILN851939 IBR851939 HRV851939 HHZ851939 GYD851939 GOH851939 GEL851939 FUP851939 FKT851939 FAX851939 ERB851939 EHF851939 DXJ851939 DNN851939 DDR851939 CTV851939 CJZ851939 CAD851939 BQH851939 BGL851939 AWP851939 AMT851939 ACX851939 TB851939 JF851939 J851939 WVR786403 WLV786403 WBZ786403 VSD786403 VIH786403 UYL786403 UOP786403 UET786403 TUX786403 TLB786403 TBF786403 SRJ786403 SHN786403 RXR786403 RNV786403 RDZ786403 QUD786403 QKH786403 QAL786403 PQP786403 PGT786403 OWX786403 ONB786403 ODF786403 NTJ786403 NJN786403 MZR786403 MPV786403 MFZ786403 LWD786403 LMH786403 LCL786403 KSP786403 KIT786403 JYX786403 JPB786403 JFF786403 IVJ786403 ILN786403 IBR786403 HRV786403 HHZ786403 GYD786403 GOH786403 GEL786403 FUP786403 FKT786403 FAX786403 ERB786403 EHF786403 DXJ786403 DNN786403 DDR786403 CTV786403 CJZ786403 CAD786403 BQH786403 BGL786403 AWP786403 AMT786403 ACX786403 TB786403 JF786403 J786403 WVR720867 WLV720867 WBZ720867 VSD720867 VIH720867 UYL720867 UOP720867 UET720867 TUX720867 TLB720867 TBF720867 SRJ720867 SHN720867 RXR720867 RNV720867 RDZ720867 QUD720867 QKH720867 QAL720867 PQP720867 PGT720867 OWX720867 ONB720867 ODF720867 NTJ720867 NJN720867 MZR720867 MPV720867 MFZ720867 LWD720867 LMH720867 LCL720867 KSP720867 KIT720867 JYX720867 JPB720867 JFF720867 IVJ720867 ILN720867 IBR720867 HRV720867 HHZ720867 GYD720867 GOH720867 GEL720867 FUP720867 FKT720867 FAX720867 ERB720867 EHF720867 DXJ720867 DNN720867 DDR720867 CTV720867 CJZ720867 CAD720867 BQH720867 BGL720867 AWP720867 AMT720867 ACX720867 TB720867 JF720867 J720867 WVR655331 WLV655331 WBZ655331 VSD655331 VIH655331 UYL655331 UOP655331 UET655331 TUX655331 TLB655331 TBF655331 SRJ655331 SHN655331 RXR655331 RNV655331 RDZ655331 QUD655331 QKH655331 QAL655331 PQP655331 PGT655331 OWX655331 ONB655331 ODF655331 NTJ655331 NJN655331 MZR655331 MPV655331 MFZ655331 LWD655331 LMH655331 LCL655331 KSP655331 KIT655331 JYX655331 JPB655331 JFF655331 IVJ655331 ILN655331 IBR655331 HRV655331 HHZ655331 GYD655331 GOH655331 GEL655331 FUP655331 FKT655331 FAX655331 ERB655331 EHF655331 DXJ655331 DNN655331 DDR655331 CTV655331 CJZ655331 CAD655331 BQH655331 BGL655331 AWP655331 AMT655331 ACX655331 TB655331 JF655331 J655331 WVR589795 WLV589795 WBZ589795 VSD589795 VIH589795 UYL589795 UOP589795 UET589795 TUX589795 TLB589795 TBF589795 SRJ589795 SHN589795 RXR589795 RNV589795 RDZ589795 QUD589795 QKH589795 QAL589795 PQP589795 PGT589795 OWX589795 ONB589795 ODF589795 NTJ589795 NJN589795 MZR589795 MPV589795 MFZ589795 LWD589795 LMH589795 LCL589795 KSP589795 KIT589795 JYX589795 JPB589795 JFF589795 IVJ589795 ILN589795 IBR589795 HRV589795 HHZ589795 GYD589795 GOH589795 GEL589795 FUP589795 FKT589795 FAX589795 ERB589795 EHF589795 DXJ589795 DNN589795 DDR589795 CTV589795 CJZ589795 CAD589795 BQH589795 BGL589795 AWP589795 AMT589795 ACX589795 TB589795 JF589795 J589795 WVR524259 WLV524259 WBZ524259 VSD524259 VIH524259 UYL524259 UOP524259 UET524259 TUX524259 TLB524259 TBF524259 SRJ524259 SHN524259 RXR524259 RNV524259 RDZ524259 QUD524259 QKH524259 QAL524259 PQP524259 PGT524259 OWX524259 ONB524259 ODF524259 NTJ524259 NJN524259 MZR524259 MPV524259 MFZ524259 LWD524259 LMH524259 LCL524259 KSP524259 KIT524259 JYX524259 JPB524259 JFF524259 IVJ524259 ILN524259 IBR524259 HRV524259 HHZ524259 GYD524259 GOH524259 GEL524259 FUP524259 FKT524259 FAX524259 ERB524259 EHF524259 DXJ524259 DNN524259 DDR524259 CTV524259 CJZ524259 CAD524259 BQH524259 BGL524259 AWP524259 AMT524259 ACX524259 TB524259 JF524259 J524259 WVR458723 WLV458723 WBZ458723 VSD458723 VIH458723 UYL458723 UOP458723 UET458723 TUX458723 TLB458723 TBF458723 SRJ458723 SHN458723 RXR458723 RNV458723 RDZ458723 QUD458723 QKH458723 QAL458723 PQP458723 PGT458723 OWX458723 ONB458723 ODF458723 NTJ458723 NJN458723 MZR458723 MPV458723 MFZ458723 LWD458723 LMH458723 LCL458723 KSP458723 KIT458723 JYX458723 JPB458723 JFF458723 IVJ458723 ILN458723 IBR458723 HRV458723 HHZ458723 GYD458723 GOH458723 GEL458723 FUP458723 FKT458723 FAX458723 ERB458723 EHF458723 DXJ458723 DNN458723 DDR458723 CTV458723 CJZ458723 CAD458723 BQH458723 BGL458723 AWP458723 AMT458723 ACX458723 TB458723 JF458723 J458723 WVR393187 WLV393187 WBZ393187 VSD393187 VIH393187 UYL393187 UOP393187 UET393187 TUX393187 TLB393187 TBF393187 SRJ393187 SHN393187 RXR393187 RNV393187 RDZ393187 QUD393187 QKH393187 QAL393187 PQP393187 PGT393187 OWX393187 ONB393187 ODF393187 NTJ393187 NJN393187 MZR393187 MPV393187 MFZ393187 LWD393187 LMH393187 LCL393187 KSP393187 KIT393187 JYX393187 JPB393187 JFF393187 IVJ393187 ILN393187 IBR393187 HRV393187 HHZ393187 GYD393187 GOH393187 GEL393187 FUP393187 FKT393187 FAX393187 ERB393187 EHF393187 DXJ393187 DNN393187 DDR393187 CTV393187 CJZ393187 CAD393187 BQH393187 BGL393187 AWP393187 AMT393187 ACX393187 TB393187 JF393187 J393187 WVR327651 WLV327651 WBZ327651 VSD327651 VIH327651 UYL327651 UOP327651 UET327651 TUX327651 TLB327651 TBF327651 SRJ327651 SHN327651 RXR327651 RNV327651 RDZ327651 QUD327651 QKH327651 QAL327651 PQP327651 PGT327651 OWX327651 ONB327651 ODF327651 NTJ327651 NJN327651 MZR327651 MPV327651 MFZ327651 LWD327651 LMH327651 LCL327651 KSP327651 KIT327651 JYX327651 JPB327651 JFF327651 IVJ327651 ILN327651 IBR327651 HRV327651 HHZ327651 GYD327651 GOH327651 GEL327651 FUP327651 FKT327651 FAX327651 ERB327651 EHF327651 DXJ327651 DNN327651 DDR327651 CTV327651 CJZ327651 CAD327651 BQH327651 BGL327651 AWP327651 AMT327651 ACX327651 TB327651 JF327651 J327651 WVR262115 WLV262115 WBZ262115 VSD262115 VIH262115 UYL262115 UOP262115 UET262115 TUX262115 TLB262115 TBF262115 SRJ262115 SHN262115 RXR262115 RNV262115 RDZ262115 QUD262115 QKH262115 QAL262115 PQP262115 PGT262115 OWX262115 ONB262115 ODF262115 NTJ262115 NJN262115 MZR262115 MPV262115 MFZ262115 LWD262115 LMH262115 LCL262115 KSP262115 KIT262115 JYX262115 JPB262115 JFF262115 IVJ262115 ILN262115 IBR262115 HRV262115 HHZ262115 GYD262115 GOH262115 GEL262115 FUP262115 FKT262115 FAX262115 ERB262115 EHF262115 DXJ262115 DNN262115 DDR262115 CTV262115 CJZ262115 CAD262115 BQH262115 BGL262115 AWP262115 AMT262115 ACX262115 TB262115 JF262115 J262115 WVR196579 WLV196579 WBZ196579 VSD196579 VIH196579 UYL196579 UOP196579 UET196579 TUX196579 TLB196579 TBF196579 SRJ196579 SHN196579 RXR196579 RNV196579 RDZ196579 QUD196579 QKH196579 QAL196579 PQP196579 PGT196579 OWX196579 ONB196579 ODF196579 NTJ196579 NJN196579 MZR196579 MPV196579 MFZ196579 LWD196579 LMH196579 LCL196579 KSP196579 KIT196579 JYX196579 JPB196579 JFF196579 IVJ196579 ILN196579 IBR196579 HRV196579 HHZ196579 GYD196579 GOH196579 GEL196579 FUP196579 FKT196579 FAX196579 ERB196579 EHF196579 DXJ196579 DNN196579 DDR196579 CTV196579 CJZ196579 CAD196579 BQH196579 BGL196579 AWP196579 AMT196579 ACX196579 TB196579 JF196579 J196579 WVR131043 WLV131043 WBZ131043 VSD131043 VIH131043 UYL131043 UOP131043 UET131043 TUX131043 TLB131043 TBF131043 SRJ131043 SHN131043 RXR131043 RNV131043 RDZ131043 QUD131043 QKH131043 QAL131043 PQP131043 PGT131043 OWX131043 ONB131043 ODF131043 NTJ131043 NJN131043 MZR131043 MPV131043 MFZ131043 LWD131043 LMH131043 LCL131043 KSP131043 KIT131043 JYX131043 JPB131043 JFF131043 IVJ131043 ILN131043 IBR131043 HRV131043 HHZ131043 GYD131043 GOH131043 GEL131043 FUP131043 FKT131043 FAX131043 ERB131043 EHF131043 DXJ131043 DNN131043 DDR131043 CTV131043 CJZ131043 CAD131043 BQH131043 BGL131043 AWP131043 AMT131043 ACX131043 TB131043 JF131043 J131043 WVR65507 WLV65507 WBZ65507 VSD65507 VIH65507 UYL65507 UOP65507 UET65507 TUX65507 TLB65507 TBF65507 SRJ65507 SHN65507 RXR65507 RNV65507 RDZ65507 QUD65507 QKH65507 QAL65507 PQP65507 PGT65507 OWX65507 ONB65507 ODF65507 NTJ65507 NJN65507 MZR65507 MPV65507 MFZ65507 LWD65507 LMH65507 LCL65507 KSP65507 KIT65507 JYX65507 JPB65507 JFF65507 IVJ65507 ILN65507 IBR65507 HRV65507 HHZ65507 GYD65507 GOH65507 GEL65507 FUP65507 FKT65507 FAX65507 ERB65507 EHF65507 DXJ65507 DNN65507 DDR65507 CTV65507 CJZ65507 CAD65507 BQH65507 BGL65507 AWP65507 AMT65507 ACX65507 TB65507 JF65507 J65507 WVR29 WLV29 WBZ29 VSD29 VIH29 UYL29 UOP29 UET29 TUX29 TLB29 TBF29 SRJ29 SHN29 RXR29 RNV29 RDZ29 QUD29 QKH29 QAL29 PQP29 PGT29 OWX29 ONB29 ODF29 NTJ29 NJN29 MZR29 MPV29 MFZ29 LWD29 LMH29 LCL29 KSP29 KIT29 JYX29 JPB29 JFF29 IVJ29 ILN29 IBR29 HRV29 HHZ29 GYD29 GOH29 GEL29 FUP29 FKT29 FAX29 ERB29 EHF29 DXJ29 DNN29 DDR29 CTV29 CJZ29 CAD29 BQH29 BGL29 AWP29 AMT29 ACX29 TB29 JF29 UOP983021 WVR983045 WLV983045 WBZ983045 VSD983045 VIH983045 UYL983045 UOP983045 UET983045 TUX983045 TLB983045 TBF983045 SRJ983045 SHN983045 RXR983045 RNV983045 RDZ983045 QUD983045 QKH983045 QAL983045 PQP983045 PGT983045 OWX983045 ONB983045 ODF983045 NTJ983045 NJN983045 MZR983045 MPV983045 MFZ983045 LWD983045 LMH983045 LCL983045 KSP983045 KIT983045 JYX983045 JPB983045 JFF983045 IVJ983045 ILN983045 IBR983045 HRV983045 HHZ983045 GYD983045 GOH983045 GEL983045 FUP983045 FKT983045 FAX983045 ERB983045 EHF983045 DXJ983045 DNN983045 DDR983045 CTV983045 CJZ983045 CAD983045 BQH983045 BGL983045 AWP983045 AMT983045 ACX983045 TB983045 JF983045 J983045 WVR917509 WLV917509 WBZ917509 VSD917509 VIH917509 UYL917509 UOP917509 UET917509 TUX917509 TLB917509 TBF917509 SRJ917509 SHN917509 RXR917509 RNV917509 RDZ917509 QUD917509 QKH917509 QAL917509 PQP917509 PGT917509 OWX917509 ONB917509 ODF917509 NTJ917509 NJN917509 MZR917509 MPV917509 MFZ917509 LWD917509 LMH917509 LCL917509 KSP917509 KIT917509 JYX917509 JPB917509 JFF917509 IVJ917509 ILN917509 IBR917509 HRV917509 HHZ917509 GYD917509 GOH917509 GEL917509 FUP917509 FKT917509 FAX917509 ERB917509 EHF917509 DXJ917509 DNN917509 DDR917509 CTV917509 CJZ917509 CAD917509 BQH917509 BGL917509 AWP917509 AMT917509 ACX917509 TB917509 JF917509 J917509 WVR851973 WLV851973 WBZ851973 VSD851973 VIH851973 UYL851973 UOP851973 UET851973 TUX851973 TLB851973 TBF851973 SRJ851973 SHN851973 RXR851973 RNV851973 RDZ851973 QUD851973 QKH851973 QAL851973 PQP851973 PGT851973 OWX851973 ONB851973 ODF851973 NTJ851973 NJN851973 MZR851973 MPV851973 MFZ851973 LWD851973 LMH851973 LCL851973 KSP851973 KIT851973 JYX851973 JPB851973 JFF851973 IVJ851973 ILN851973 IBR851973 HRV851973 HHZ851973 GYD851973 GOH851973 GEL851973 FUP851973 FKT851973 FAX851973 ERB851973 EHF851973 DXJ851973 DNN851973 DDR851973 CTV851973 CJZ851973 CAD851973 BQH851973 BGL851973 AWP851973 AMT851973 ACX851973 TB851973 JF851973 J851973 WVR786437 WLV786437 WBZ786437 VSD786437 VIH786437 UYL786437 UOP786437 UET786437 TUX786437 TLB786437 TBF786437 SRJ786437 SHN786437 RXR786437 RNV786437 RDZ786437 QUD786437 QKH786437 QAL786437 PQP786437 PGT786437 OWX786437 ONB786437 ODF786437 NTJ786437 NJN786437 MZR786437 MPV786437 MFZ786437 LWD786437 LMH786437 LCL786437 KSP786437 KIT786437 JYX786437 JPB786437 JFF786437 IVJ786437 ILN786437 IBR786437 HRV786437 HHZ786437 GYD786437 GOH786437 GEL786437 FUP786437 FKT786437 FAX786437 ERB786437 EHF786437 DXJ786437 DNN786437 DDR786437 CTV786437 CJZ786437 CAD786437 BQH786437 BGL786437 AWP786437 AMT786437 ACX786437 TB786437 JF786437 J786437 WVR720901 WLV720901 WBZ720901 VSD720901 VIH720901 UYL720901 UOP720901 UET720901 TUX720901 TLB720901 TBF720901 SRJ720901 SHN720901 RXR720901 RNV720901 RDZ720901 QUD720901 QKH720901 QAL720901 PQP720901 PGT720901 OWX720901 ONB720901 ODF720901 NTJ720901 NJN720901 MZR720901 MPV720901 MFZ720901 LWD720901 LMH720901 LCL720901 KSP720901 KIT720901 JYX720901 JPB720901 JFF720901 IVJ720901 ILN720901 IBR720901 HRV720901 HHZ720901 GYD720901 GOH720901 GEL720901 FUP720901 FKT720901 FAX720901 ERB720901 EHF720901 DXJ720901 DNN720901 DDR720901 CTV720901 CJZ720901 CAD720901 BQH720901 BGL720901 AWP720901 AMT720901 ACX720901 TB720901 JF720901 J720901 WVR655365 WLV655365 WBZ655365 VSD655365 VIH655365 UYL655365 UOP655365 UET655365 TUX655365 TLB655365 TBF655365 SRJ655365 SHN655365 RXR655365 RNV655365 RDZ655365 QUD655365 QKH655365 QAL655365 PQP655365 PGT655365 OWX655365 ONB655365 ODF655365 NTJ655365 NJN655365 MZR655365 MPV655365 MFZ655365 LWD655365 LMH655365 LCL655365 KSP655365 KIT655365 JYX655365 JPB655365 JFF655365 IVJ655365 ILN655365 IBR655365 HRV655365 HHZ655365 GYD655365 GOH655365 GEL655365 FUP655365 FKT655365 FAX655365 ERB655365 EHF655365 DXJ655365 DNN655365 DDR655365 CTV655365 CJZ655365 CAD655365 BQH655365 BGL655365 AWP655365 AMT655365 ACX655365 TB655365 JF655365 J655365 WVR589829 WLV589829 WBZ589829 VSD589829 VIH589829 UYL589829 UOP589829 UET589829 TUX589829 TLB589829 TBF589829 SRJ589829 SHN589829 RXR589829 RNV589829 RDZ589829 QUD589829 QKH589829 QAL589829 PQP589829 PGT589829 OWX589829 ONB589829 ODF589829 NTJ589829 NJN589829 MZR589829 MPV589829 MFZ589829 LWD589829 LMH589829 LCL589829 KSP589829 KIT589829 JYX589829 JPB589829 JFF589829 IVJ589829 ILN589829 IBR589829 HRV589829 HHZ589829 GYD589829 GOH589829 GEL589829 FUP589829 FKT589829 FAX589829 ERB589829 EHF589829 DXJ589829 DNN589829 DDR589829 CTV589829 CJZ589829 CAD589829 BQH589829 BGL589829 AWP589829 AMT589829 ACX589829 TB589829 JF589829 J589829 WVR524293 WLV524293 WBZ524293 VSD524293 VIH524293 UYL524293 UOP524293 UET524293 TUX524293 TLB524293 TBF524293 SRJ524293 SHN524293 RXR524293 RNV524293 RDZ524293 QUD524293 QKH524293 QAL524293 PQP524293 PGT524293 OWX524293 ONB524293 ODF524293 NTJ524293 NJN524293 MZR524293 MPV524293 MFZ524293 LWD524293 LMH524293 LCL524293 KSP524293 KIT524293 JYX524293 JPB524293 JFF524293 IVJ524293 ILN524293 IBR524293 HRV524293 HHZ524293 GYD524293 GOH524293 GEL524293 FUP524293 FKT524293 FAX524293 ERB524293 EHF524293 DXJ524293 DNN524293 DDR524293 CTV524293 CJZ524293 CAD524293 BQH524293 BGL524293 AWP524293 AMT524293 ACX524293 TB524293 JF524293 J524293 WVR458757 WLV458757 WBZ458757 VSD458757 VIH458757 UYL458757 UOP458757 UET458757 TUX458757 TLB458757 TBF458757 SRJ458757 SHN458757 RXR458757 RNV458757 RDZ458757 QUD458757 QKH458757 QAL458757 PQP458757 PGT458757 OWX458757 ONB458757 ODF458757 NTJ458757 NJN458757 MZR458757 MPV458757 MFZ458757 LWD458757 LMH458757 LCL458757 KSP458757 KIT458757 JYX458757 JPB458757 JFF458757 IVJ458757 ILN458757 IBR458757 HRV458757 HHZ458757 GYD458757 GOH458757 GEL458757 FUP458757 FKT458757 FAX458757 ERB458757 EHF458757 DXJ458757 DNN458757 DDR458757 CTV458757 CJZ458757 CAD458757 BQH458757 BGL458757 AWP458757 AMT458757 ACX458757 TB458757 JF458757 J458757 WVR393221 WLV393221 WBZ393221 VSD393221 VIH393221 UYL393221 UOP393221 UET393221 TUX393221 TLB393221 TBF393221 SRJ393221 SHN393221 RXR393221 RNV393221 RDZ393221 QUD393221 QKH393221 QAL393221 PQP393221 PGT393221 OWX393221 ONB393221 ODF393221 NTJ393221 NJN393221 MZR393221 MPV393221 MFZ393221 LWD393221 LMH393221 LCL393221 KSP393221 KIT393221 JYX393221 JPB393221 JFF393221 IVJ393221 ILN393221 IBR393221 HRV393221 HHZ393221 GYD393221 GOH393221 GEL393221 FUP393221 FKT393221 FAX393221 ERB393221 EHF393221 DXJ393221 DNN393221 DDR393221 CTV393221 CJZ393221 CAD393221 BQH393221 BGL393221 AWP393221 AMT393221 ACX393221 TB393221 JF393221 J393221 WVR327685 WLV327685 WBZ327685 VSD327685 VIH327685 UYL327685 UOP327685 UET327685 TUX327685 TLB327685 TBF327685 SRJ327685 SHN327685 RXR327685 RNV327685 RDZ327685 QUD327685 QKH327685 QAL327685 PQP327685 PGT327685 OWX327685 ONB327685 ODF327685 NTJ327685 NJN327685 MZR327685 MPV327685 MFZ327685 LWD327685 LMH327685 LCL327685 KSP327685 KIT327685 JYX327685 JPB327685 JFF327685 IVJ327685 ILN327685 IBR327685 HRV327685 HHZ327685 GYD327685 GOH327685 GEL327685 FUP327685 FKT327685 FAX327685 ERB327685 EHF327685 DXJ327685 DNN327685 DDR327685 CTV327685 CJZ327685 CAD327685 BQH327685 BGL327685 AWP327685 AMT327685 ACX327685 TB327685 JF327685 J327685 WVR262149 WLV262149 WBZ262149 VSD262149 VIH262149 UYL262149 UOP262149 UET262149 TUX262149 TLB262149 TBF262149 SRJ262149 SHN262149 RXR262149 RNV262149 RDZ262149 QUD262149 QKH262149 QAL262149 PQP262149 PGT262149 OWX262149 ONB262149 ODF262149 NTJ262149 NJN262149 MZR262149 MPV262149 MFZ262149 LWD262149 LMH262149 LCL262149 KSP262149 KIT262149 JYX262149 JPB262149 JFF262149 IVJ262149 ILN262149 IBR262149 HRV262149 HHZ262149 GYD262149 GOH262149 GEL262149 FUP262149 FKT262149 FAX262149 ERB262149 EHF262149 DXJ262149 DNN262149 DDR262149 CTV262149 CJZ262149 CAD262149 BQH262149 BGL262149 AWP262149 AMT262149 ACX262149 TB262149 JF262149 J262149 WVR196613 WLV196613 WBZ196613 VSD196613 VIH196613 UYL196613 UOP196613 UET196613 TUX196613 TLB196613 TBF196613 SRJ196613 SHN196613 RXR196613 RNV196613 RDZ196613 QUD196613 QKH196613 QAL196613 PQP196613 PGT196613 OWX196613 ONB196613 ODF196613 NTJ196613 NJN196613 MZR196613 MPV196613 MFZ196613 LWD196613 LMH196613 LCL196613 KSP196613 KIT196613 JYX196613 JPB196613 JFF196613 IVJ196613 ILN196613 IBR196613 HRV196613 HHZ196613 GYD196613 GOH196613 GEL196613 FUP196613 FKT196613 FAX196613 ERB196613 EHF196613 DXJ196613 DNN196613 DDR196613 CTV196613 CJZ196613 CAD196613 BQH196613 BGL196613 AWP196613 AMT196613 ACX196613 TB196613 JF196613 J196613 WVR131077 WLV131077 WBZ131077 VSD131077 VIH131077 UYL131077 UOP131077 UET131077 TUX131077 TLB131077 TBF131077 SRJ131077 SHN131077 RXR131077 RNV131077 RDZ131077 QUD131077 QKH131077 QAL131077 PQP131077 PGT131077 OWX131077 ONB131077 ODF131077 NTJ131077 NJN131077 MZR131077 MPV131077 MFZ131077 LWD131077 LMH131077 LCL131077 KSP131077 KIT131077 JYX131077 JPB131077 JFF131077 IVJ131077 ILN131077 IBR131077 HRV131077 HHZ131077 GYD131077 GOH131077 GEL131077 FUP131077 FKT131077 FAX131077 ERB131077 EHF131077 DXJ131077 DNN131077 DDR131077 CTV131077 CJZ131077 CAD131077 BQH131077 BGL131077 AWP131077 AMT131077 ACX131077 TB131077 JF131077 J131077 WVR65541 WLV65541 WBZ65541 VSD65541 VIH65541 UYL65541 UOP65541 UET65541 TUX65541 TLB65541 TBF65541 SRJ65541 SHN65541 RXR65541 RNV65541 RDZ65541 QUD65541 QKH65541 QAL65541 PQP65541 PGT65541 OWX65541 ONB65541 ODF65541 NTJ65541 NJN65541 MZR65541 MPV65541 MFZ65541 LWD65541 LMH65541 LCL65541 KSP65541 KIT65541 JYX65541 JPB65541 JFF65541 IVJ65541 ILN65541 IBR65541 HRV65541 HHZ65541 GYD65541 GOH65541 GEL65541 FUP65541 FKT65541 FAX65541 ERB65541 EHF65541 DXJ65541 DNN65541 DDR65541 CTV65541 CJZ65541 CAD65541 BQH65541 BGL65541 AWP65541 AMT65541 ACX65541 TB65541 JF65541 J65541 WVR983043 WLV983043 WBZ983043 VSD983043 VIH983043 UYL983043 UOP983043 UET983043 TUX983043 TLB983043 TBF983043 SRJ983043 SHN983043 RXR983043 RNV983043 RDZ983043 QUD983043 QKH983043 QAL983043 PQP983043 PGT983043 OWX983043 ONB983043 ODF983043 NTJ983043 NJN983043 MZR983043 MPV983043 MFZ983043 LWD983043 LMH983043 LCL983043 KSP983043 KIT983043 JYX983043 JPB983043 JFF983043 IVJ983043 ILN983043 IBR983043 HRV983043 HHZ983043 GYD983043 GOH983043 GEL983043 FUP983043 FKT983043 FAX983043 ERB983043 EHF983043 DXJ983043 DNN983043 DDR983043 CTV983043 CJZ983043 CAD983043 BQH983043 BGL983043 AWP983043 AMT983043 ACX983043 TB983043 JF983043 J983043 WVR917507 WLV917507 WBZ917507 VSD917507 VIH917507 UYL917507 UOP917507 UET917507 TUX917507 TLB917507 TBF917507 SRJ917507 SHN917507 RXR917507 RNV917507 RDZ917507 QUD917507 QKH917507 QAL917507 PQP917507 PGT917507 OWX917507 ONB917507 ODF917507 NTJ917507 NJN917507 MZR917507 MPV917507 MFZ917507 LWD917507 LMH917507 LCL917507 KSP917507 KIT917507 JYX917507 JPB917507 JFF917507 IVJ917507 ILN917507 IBR917507 HRV917507 HHZ917507 GYD917507 GOH917507 GEL917507 FUP917507 FKT917507 FAX917507 ERB917507 EHF917507 DXJ917507 DNN917507 DDR917507 CTV917507 CJZ917507 CAD917507 BQH917507 BGL917507 AWP917507 AMT917507 ACX917507 TB917507 JF917507 J917507 WVR851971 WLV851971 WBZ851971 VSD851971 VIH851971 UYL851971 UOP851971 UET851971 TUX851971 TLB851971 TBF851971 SRJ851971 SHN851971 RXR851971 RNV851971 RDZ851971 QUD851971 QKH851971 QAL851971 PQP851971 PGT851971 OWX851971 ONB851971 ODF851971 NTJ851971 NJN851971 MZR851971 MPV851971 MFZ851971 LWD851971 LMH851971 LCL851971 KSP851971 KIT851971 JYX851971 JPB851971 JFF851971 IVJ851971 ILN851971 IBR851971 HRV851971 HHZ851971 GYD851971 GOH851971 GEL851971 FUP851971 FKT851971 FAX851971 ERB851971 EHF851971 DXJ851971 DNN851971 DDR851971 CTV851971 CJZ851971 CAD851971 BQH851971 BGL851971 AWP851971 AMT851971 ACX851971 TB851971 JF851971 J851971 WVR786435 WLV786435 WBZ786435 VSD786435 VIH786435 UYL786435 UOP786435 UET786435 TUX786435 TLB786435 TBF786435 SRJ786435 SHN786435 RXR786435 RNV786435 RDZ786435 QUD786435 QKH786435 QAL786435 PQP786435 PGT786435 OWX786435 ONB786435 ODF786435 NTJ786435 NJN786435 MZR786435 MPV786435 MFZ786435 LWD786435 LMH786435 LCL786435 KSP786435 KIT786435 JYX786435 JPB786435 JFF786435 IVJ786435 ILN786435 IBR786435 HRV786435 HHZ786435 GYD786435 GOH786435 GEL786435 FUP786435 FKT786435 FAX786435 ERB786435 EHF786435 DXJ786435 DNN786435 DDR786435 CTV786435 CJZ786435 CAD786435 BQH786435 BGL786435 AWP786435 AMT786435 ACX786435 TB786435 JF786435 J786435 WVR720899 WLV720899 WBZ720899 VSD720899 VIH720899 UYL720899 UOP720899 UET720899 TUX720899 TLB720899 TBF720899 SRJ720899 SHN720899 RXR720899 RNV720899 RDZ720899 QUD720899 QKH720899 QAL720899 PQP720899 PGT720899 OWX720899 ONB720899 ODF720899 NTJ720899 NJN720899 MZR720899 MPV720899 MFZ720899 LWD720899 LMH720899 LCL720899 KSP720899 KIT720899 JYX720899 JPB720899 JFF720899 IVJ720899 ILN720899 IBR720899 HRV720899 HHZ720899 GYD720899 GOH720899 GEL720899 FUP720899 FKT720899 FAX720899 ERB720899 EHF720899 DXJ720899 DNN720899 DDR720899 CTV720899 CJZ720899 CAD720899 BQH720899 BGL720899 AWP720899 AMT720899 ACX720899 TB720899 JF720899 J720899 WVR655363 WLV655363 WBZ655363 VSD655363 VIH655363 UYL655363 UOP655363 UET655363 TUX655363 TLB655363 TBF655363 SRJ655363 SHN655363 RXR655363 RNV655363 RDZ655363 QUD655363 QKH655363 QAL655363 PQP655363 PGT655363 OWX655363 ONB655363 ODF655363 NTJ655363 NJN655363 MZR655363 MPV655363 MFZ655363 LWD655363 LMH655363 LCL655363 KSP655363 KIT655363 JYX655363 JPB655363 JFF655363 IVJ655363 ILN655363 IBR655363 HRV655363 HHZ655363 GYD655363 GOH655363 GEL655363 FUP655363 FKT655363 FAX655363 ERB655363 EHF655363 DXJ655363 DNN655363 DDR655363 CTV655363 CJZ655363 CAD655363 BQH655363 BGL655363 AWP655363 AMT655363 ACX655363 TB655363 JF655363 J655363 WVR589827 WLV589827 WBZ589827 VSD589827 VIH589827 UYL589827 UOP589827 UET589827 TUX589827 TLB589827 TBF589827 SRJ589827 SHN589827 RXR589827 RNV589827 RDZ589827 QUD589827 QKH589827 QAL589827 PQP589827 PGT589827 OWX589827 ONB589827 ODF589827 NTJ589827 NJN589827 MZR589827 MPV589827 MFZ589827 LWD589827 LMH589827 LCL589827 KSP589827 KIT589827 JYX589827 JPB589827 JFF589827 IVJ589827 ILN589827 IBR589827 HRV589827 HHZ589827 GYD589827 GOH589827 GEL589827 FUP589827 FKT589827 FAX589827 ERB589827 EHF589827 DXJ589827 DNN589827 DDR589827 CTV589827 CJZ589827 CAD589827 BQH589827 BGL589827 AWP589827 AMT589827 ACX589827 TB589827 JF589827 J589827 WVR524291 WLV524291 WBZ524291 VSD524291 VIH524291 UYL524291 UOP524291 UET524291 TUX524291 TLB524291 TBF524291 SRJ524291 SHN524291 RXR524291 RNV524291 RDZ524291 QUD524291 QKH524291 QAL524291 PQP524291 PGT524291 OWX524291 ONB524291 ODF524291 NTJ524291 NJN524291 MZR524291 MPV524291 MFZ524291 LWD524291 LMH524291 LCL524291 KSP524291 KIT524291 JYX524291 JPB524291 JFF524291 IVJ524291 ILN524291 IBR524291 HRV524291 HHZ524291 GYD524291 GOH524291 GEL524291 FUP524291 FKT524291 FAX524291 ERB524291 EHF524291 DXJ524291 DNN524291 DDR524291 CTV524291 CJZ524291 CAD524291 BQH524291 BGL524291 AWP524291 AMT524291 ACX524291 TB524291 JF524291 J524291 WVR458755 WLV458755 WBZ458755 VSD458755 VIH458755 UYL458755 UOP458755 UET458755 TUX458755 TLB458755 TBF458755 SRJ458755 SHN458755 RXR458755 RNV458755 RDZ458755 QUD458755 QKH458755 QAL458755 PQP458755 PGT458755 OWX458755 ONB458755 ODF458755 NTJ458755 NJN458755 MZR458755 MPV458755 MFZ458755 LWD458755 LMH458755 LCL458755 KSP458755 KIT458755 JYX458755 JPB458755 JFF458755 IVJ458755 ILN458755 IBR458755 HRV458755 HHZ458755 GYD458755 GOH458755 GEL458755 FUP458755 FKT458755 FAX458755 ERB458755 EHF458755 DXJ458755 DNN458755 DDR458755 CTV458755 CJZ458755 CAD458755 BQH458755 BGL458755 AWP458755 AMT458755 ACX458755 TB458755 JF458755 J458755 WVR393219 WLV393219 WBZ393219 VSD393219 VIH393219 UYL393219 UOP393219 UET393219 TUX393219 TLB393219 TBF393219 SRJ393219 SHN393219 RXR393219 RNV393219 RDZ393219 QUD393219 QKH393219 QAL393219 PQP393219 PGT393219 OWX393219 ONB393219 ODF393219 NTJ393219 NJN393219 MZR393219 MPV393219 MFZ393219 LWD393219 LMH393219 LCL393219 KSP393219 KIT393219 JYX393219 JPB393219 JFF393219 IVJ393219 ILN393219 IBR393219 HRV393219 HHZ393219 GYD393219 GOH393219 GEL393219 FUP393219 FKT393219 FAX393219 ERB393219 EHF393219 DXJ393219 DNN393219 DDR393219 CTV393219 CJZ393219 CAD393219 BQH393219 BGL393219 AWP393219 AMT393219 ACX393219 TB393219 JF393219 J393219 WVR327683 WLV327683 WBZ327683 VSD327683 VIH327683 UYL327683 UOP327683 UET327683 TUX327683 TLB327683 TBF327683 SRJ327683 SHN327683 RXR327683 RNV327683 RDZ327683 QUD327683 QKH327683 QAL327683 PQP327683 PGT327683 OWX327683 ONB327683 ODF327683 NTJ327683 NJN327683 MZR327683 MPV327683 MFZ327683 LWD327683 LMH327683 LCL327683 KSP327683 KIT327683 JYX327683 JPB327683 JFF327683 IVJ327683 ILN327683 IBR327683 HRV327683 HHZ327683 GYD327683 GOH327683 GEL327683 FUP327683 FKT327683 FAX327683 ERB327683 EHF327683 DXJ327683 DNN327683 DDR327683 CTV327683 CJZ327683 CAD327683 BQH327683 BGL327683 AWP327683 AMT327683 ACX327683 TB327683 JF327683 J327683 WVR262147 WLV262147 WBZ262147 VSD262147 VIH262147 UYL262147 UOP262147 UET262147 TUX262147 TLB262147 TBF262147 SRJ262147 SHN262147 RXR262147 RNV262147 RDZ262147 QUD262147 QKH262147 QAL262147 PQP262147 PGT262147 OWX262147 ONB262147 ODF262147 NTJ262147 NJN262147 MZR262147 MPV262147 MFZ262147 LWD262147 LMH262147 LCL262147 KSP262147 KIT262147 JYX262147 JPB262147 JFF262147 IVJ262147 ILN262147 IBR262147 HRV262147 HHZ262147 GYD262147 GOH262147 GEL262147 FUP262147 FKT262147 FAX262147 ERB262147 EHF262147 DXJ262147 DNN262147 DDR262147 CTV262147 CJZ262147 CAD262147 BQH262147 BGL262147 AWP262147 AMT262147 ACX262147 TB262147 JF262147 J262147 WVR196611 WLV196611 WBZ196611 VSD196611 VIH196611 UYL196611 UOP196611 UET196611 TUX196611 TLB196611 TBF196611 SRJ196611 SHN196611 RXR196611 RNV196611 RDZ196611 QUD196611 QKH196611 QAL196611 PQP196611 PGT196611 OWX196611 ONB196611 ODF196611 NTJ196611 NJN196611 MZR196611 MPV196611 MFZ196611 LWD196611 LMH196611 LCL196611 KSP196611 KIT196611 JYX196611 JPB196611 JFF196611 IVJ196611 ILN196611 IBR196611 HRV196611 HHZ196611 GYD196611 GOH196611 GEL196611 FUP196611 FKT196611 FAX196611 ERB196611 EHF196611 DXJ196611 DNN196611 DDR196611 CTV196611 CJZ196611 CAD196611 BQH196611 BGL196611 AWP196611 AMT196611 ACX196611 TB196611 JF196611 J196611 WVR131075 WLV131075 WBZ131075 VSD131075 VIH131075 UYL131075 UOP131075 UET131075 TUX131075 TLB131075 TBF131075 SRJ131075 SHN131075 RXR131075 RNV131075 RDZ131075 QUD131075 QKH131075 QAL131075 PQP131075 PGT131075 OWX131075 ONB131075 ODF131075 NTJ131075 NJN131075 MZR131075 MPV131075 MFZ131075 LWD131075 LMH131075 LCL131075 KSP131075 KIT131075 JYX131075 JPB131075 JFF131075 IVJ131075 ILN131075 IBR131075 HRV131075 HHZ131075 GYD131075 GOH131075 GEL131075 FUP131075 FKT131075 FAX131075 ERB131075 EHF131075 DXJ131075 DNN131075 DDR131075 CTV131075 CJZ131075 CAD131075 BQH131075 BGL131075 AWP131075 AMT131075 ACX131075 TB131075 JF131075 J131075 WVR65539 WLV65539 WBZ65539 VSD65539 VIH65539 UYL65539 UOP65539 UET65539 TUX65539 TLB65539 TBF65539 SRJ65539 SHN65539 RXR65539 RNV65539 RDZ65539 QUD65539 QKH65539 QAL65539 PQP65539 PGT65539 OWX65539 ONB65539 ODF65539 NTJ65539 NJN65539 MZR65539 MPV65539 MFZ65539 LWD65539 LMH65539 LCL65539 KSP65539 KIT65539 JYX65539 JPB65539 JFF65539 IVJ65539 ILN65539 IBR65539 HRV65539 HHZ65539 GYD65539 GOH65539 GEL65539 FUP65539 FKT65539 FAX65539 ERB65539 EHF65539 DXJ65539 DNN65539 DDR65539 CTV65539 CJZ65539 CAD65539 BQH65539 BGL65539 AWP65539 AMT65539 ACX65539 TB65539 JF65539 J65539 WVR983041 WLV983041 WBZ983041 VSD983041 VIH983041 UYL983041 UOP983041 UET983041 TUX983041 TLB983041 TBF983041 SRJ983041 SHN983041 RXR983041 RNV983041 RDZ983041 QUD983041 QKH983041 QAL983041 PQP983041 PGT983041 OWX983041 ONB983041 ODF983041 NTJ983041 NJN983041 MZR983041 MPV983041 MFZ983041 LWD983041 LMH983041 LCL983041 KSP983041 KIT983041 JYX983041 JPB983041 JFF983041 IVJ983041 ILN983041 IBR983041 HRV983041 HHZ983041 GYD983041 GOH983041 GEL983041 FUP983041 FKT983041 FAX983041 ERB983041 EHF983041 DXJ983041 DNN983041 DDR983041 CTV983041 CJZ983041 CAD983041 BQH983041 BGL983041 AWP983041 AMT983041 ACX983041 TB983041 JF983041 J983041 WVR917505 WLV917505 WBZ917505 VSD917505 VIH917505 UYL917505 UOP917505 UET917505 TUX917505 TLB917505 TBF917505 SRJ917505 SHN917505 RXR917505 RNV917505 RDZ917505 QUD917505 QKH917505 QAL917505 PQP917505 PGT917505 OWX917505 ONB917505 ODF917505 NTJ917505 NJN917505 MZR917505 MPV917505 MFZ917505 LWD917505 LMH917505 LCL917505 KSP917505 KIT917505 JYX917505 JPB917505 JFF917505 IVJ917505 ILN917505 IBR917505 HRV917505 HHZ917505 GYD917505 GOH917505 GEL917505 FUP917505 FKT917505 FAX917505 ERB917505 EHF917505 DXJ917505 DNN917505 DDR917505 CTV917505 CJZ917505 CAD917505 BQH917505 BGL917505 AWP917505 AMT917505 ACX917505 TB917505 JF917505 J917505 WVR851969 WLV851969 WBZ851969 VSD851969 VIH851969 UYL851969 UOP851969 UET851969 TUX851969 TLB851969 TBF851969 SRJ851969 SHN851969 RXR851969 RNV851969 RDZ851969 QUD851969 QKH851969 QAL851969 PQP851969 PGT851969 OWX851969 ONB851969 ODF851969 NTJ851969 NJN851969 MZR851969 MPV851969 MFZ851969 LWD851969 LMH851969 LCL851969 KSP851969 KIT851969 JYX851969 JPB851969 JFF851969 IVJ851969 ILN851969 IBR851969 HRV851969 HHZ851969 GYD851969 GOH851969 GEL851969 FUP851969 FKT851969 FAX851969 ERB851969 EHF851969 DXJ851969 DNN851969 DDR851969 CTV851969 CJZ851969 CAD851969 BQH851969 BGL851969 AWP851969 AMT851969 ACX851969 TB851969 JF851969 J851969 WVR786433 WLV786433 WBZ786433 VSD786433 VIH786433 UYL786433 UOP786433 UET786433 TUX786433 TLB786433 TBF786433 SRJ786433 SHN786433 RXR786433 RNV786433 RDZ786433 QUD786433 QKH786433 QAL786433 PQP786433 PGT786433 OWX786433 ONB786433 ODF786433 NTJ786433 NJN786433 MZR786433 MPV786433 MFZ786433 LWD786433 LMH786433 LCL786433 KSP786433 KIT786433 JYX786433 JPB786433 JFF786433 IVJ786433 ILN786433 IBR786433 HRV786433 HHZ786433 GYD786433 GOH786433 GEL786433 FUP786433 FKT786433 FAX786433 ERB786433 EHF786433 DXJ786433 DNN786433 DDR786433 CTV786433 CJZ786433 CAD786433 BQH786433 BGL786433 AWP786433 AMT786433 ACX786433 TB786433 JF786433 J786433 WVR720897 WLV720897 WBZ720897 VSD720897 VIH720897 UYL720897 UOP720897 UET720897 TUX720897 TLB720897 TBF720897 SRJ720897 SHN720897 RXR720897 RNV720897 RDZ720897 QUD720897 QKH720897 QAL720897 PQP720897 PGT720897 OWX720897 ONB720897 ODF720897 NTJ720897 NJN720897 MZR720897 MPV720897 MFZ720897 LWD720897 LMH720897 LCL720897 KSP720897 KIT720897 JYX720897 JPB720897 JFF720897 IVJ720897 ILN720897 IBR720897 HRV720897 HHZ720897 GYD720897 GOH720897 GEL720897 FUP720897 FKT720897 FAX720897 ERB720897 EHF720897 DXJ720897 DNN720897 DDR720897 CTV720897 CJZ720897 CAD720897 BQH720897 BGL720897 AWP720897 AMT720897 ACX720897 TB720897 JF720897 J720897 WVR655361 WLV655361 WBZ655361 VSD655361 VIH655361 UYL655361 UOP655361 UET655361 TUX655361 TLB655361 TBF655361 SRJ655361 SHN655361 RXR655361 RNV655361 RDZ655361 QUD655361 QKH655361 QAL655361 PQP655361 PGT655361 OWX655361 ONB655361 ODF655361 NTJ655361 NJN655361 MZR655361 MPV655361 MFZ655361 LWD655361 LMH655361 LCL655361 KSP655361 KIT655361 JYX655361 JPB655361 JFF655361 IVJ655361 ILN655361 IBR655361 HRV655361 HHZ655361 GYD655361 GOH655361 GEL655361 FUP655361 FKT655361 FAX655361 ERB655361 EHF655361 DXJ655361 DNN655361 DDR655361 CTV655361 CJZ655361 CAD655361 BQH655361 BGL655361 AWP655361 AMT655361 ACX655361 TB655361 JF655361 J655361 WVR589825 WLV589825 WBZ589825 VSD589825 VIH589825 UYL589825 UOP589825 UET589825 TUX589825 TLB589825 TBF589825 SRJ589825 SHN589825 RXR589825 RNV589825 RDZ589825 QUD589825 QKH589825 QAL589825 PQP589825 PGT589825 OWX589825 ONB589825 ODF589825 NTJ589825 NJN589825 MZR589825 MPV589825 MFZ589825 LWD589825 LMH589825 LCL589825 KSP589825 KIT589825 JYX589825 JPB589825 JFF589825 IVJ589825 ILN589825 IBR589825 HRV589825 HHZ589825 GYD589825 GOH589825 GEL589825 FUP589825 FKT589825 FAX589825 ERB589825 EHF589825 DXJ589825 DNN589825 DDR589825 CTV589825 CJZ589825 CAD589825 BQH589825 BGL589825 AWP589825 AMT589825 ACX589825 TB589825 JF589825 J589825 WVR524289 WLV524289 WBZ524289 VSD524289 VIH524289 UYL524289 UOP524289 UET524289 TUX524289 TLB524289 TBF524289 SRJ524289 SHN524289 RXR524289 RNV524289 RDZ524289 QUD524289 QKH524289 QAL524289 PQP524289 PGT524289 OWX524289 ONB524289 ODF524289 NTJ524289 NJN524289 MZR524289 MPV524289 MFZ524289 LWD524289 LMH524289 LCL524289 KSP524289 KIT524289 JYX524289 JPB524289 JFF524289 IVJ524289 ILN524289 IBR524289 HRV524289 HHZ524289 GYD524289 GOH524289 GEL524289 FUP524289 FKT524289 FAX524289 ERB524289 EHF524289 DXJ524289 DNN524289 DDR524289 CTV524289 CJZ524289 CAD524289 BQH524289 BGL524289 AWP524289 AMT524289 ACX524289 TB524289 JF524289 J524289 WVR458753 WLV458753 WBZ458753 VSD458753 VIH458753 UYL458753 UOP458753 UET458753 TUX458753 TLB458753 TBF458753 SRJ458753 SHN458753 RXR458753 RNV458753 RDZ458753 QUD458753 QKH458753 QAL458753 PQP458753 PGT458753 OWX458753 ONB458753 ODF458753 NTJ458753 NJN458753 MZR458753 MPV458753 MFZ458753 LWD458753 LMH458753 LCL458753 KSP458753 KIT458753 JYX458753 JPB458753 JFF458753 IVJ458753 ILN458753 IBR458753 HRV458753 HHZ458753 GYD458753 GOH458753 GEL458753 FUP458753 FKT458753 FAX458753 ERB458753 EHF458753 DXJ458753 DNN458753 DDR458753 CTV458753 CJZ458753 CAD458753 BQH458753 BGL458753 AWP458753 AMT458753 ACX458753 TB458753 JF458753 J458753 WVR393217 WLV393217 WBZ393217 VSD393217 VIH393217 UYL393217 UOP393217 UET393217 TUX393217 TLB393217 TBF393217 SRJ393217 SHN393217 RXR393217 RNV393217 RDZ393217 QUD393217 QKH393217 QAL393217 PQP393217 PGT393217 OWX393217 ONB393217 ODF393217 NTJ393217 NJN393217 MZR393217 MPV393217 MFZ393217 LWD393217 LMH393217 LCL393217 KSP393217 KIT393217 JYX393217 JPB393217 JFF393217 IVJ393217 ILN393217 IBR393217 HRV393217 HHZ393217 GYD393217 GOH393217 GEL393217 FUP393217 FKT393217 FAX393217 ERB393217 EHF393217 DXJ393217 DNN393217 DDR393217 CTV393217 CJZ393217 CAD393217 BQH393217 BGL393217 AWP393217 AMT393217 ACX393217 TB393217 JF393217 J393217 WVR327681 WLV327681 WBZ327681 VSD327681 VIH327681 UYL327681 UOP327681 UET327681 TUX327681 TLB327681 TBF327681 SRJ327681 SHN327681 RXR327681 RNV327681 RDZ327681 QUD327681 QKH327681 QAL327681 PQP327681 PGT327681 OWX327681 ONB327681 ODF327681 NTJ327681 NJN327681 MZR327681 MPV327681 MFZ327681 LWD327681 LMH327681 LCL327681 KSP327681 KIT327681 JYX327681 JPB327681 JFF327681 IVJ327681 ILN327681 IBR327681 HRV327681 HHZ327681 GYD327681 GOH327681 GEL327681 FUP327681 FKT327681 FAX327681 ERB327681 EHF327681 DXJ327681 DNN327681 DDR327681 CTV327681 CJZ327681 CAD327681 BQH327681 BGL327681 AWP327681 AMT327681 ACX327681 TB327681 JF327681 J327681 WVR262145 WLV262145 WBZ262145 VSD262145 VIH262145 UYL262145 UOP262145 UET262145 TUX262145 TLB262145 TBF262145 SRJ262145 SHN262145 RXR262145 RNV262145 RDZ262145 QUD262145 QKH262145 QAL262145 PQP262145 PGT262145 OWX262145 ONB262145 ODF262145 NTJ262145 NJN262145 MZR262145 MPV262145 MFZ262145 LWD262145 LMH262145 LCL262145 KSP262145 KIT262145 JYX262145 JPB262145 JFF262145 IVJ262145 ILN262145 IBR262145 HRV262145 HHZ262145 GYD262145 GOH262145 GEL262145 FUP262145 FKT262145 FAX262145 ERB262145 EHF262145 DXJ262145 DNN262145 DDR262145 CTV262145 CJZ262145 CAD262145 BQH262145 BGL262145 AWP262145 AMT262145 ACX262145 TB262145 JF262145 J262145 WVR196609 WLV196609 WBZ196609 VSD196609 VIH196609 UYL196609 UOP196609 UET196609 TUX196609 TLB196609 TBF196609 SRJ196609 SHN196609 RXR196609 RNV196609 RDZ196609 QUD196609 QKH196609 QAL196609 PQP196609 PGT196609 OWX196609 ONB196609 ODF196609 NTJ196609 NJN196609 MZR196609 MPV196609 MFZ196609 LWD196609 LMH196609 LCL196609 KSP196609 KIT196609 JYX196609 JPB196609 JFF196609 IVJ196609 ILN196609 IBR196609 HRV196609 HHZ196609 GYD196609 GOH196609 GEL196609 FUP196609 FKT196609 FAX196609 ERB196609 EHF196609 DXJ196609 DNN196609 DDR196609 CTV196609 CJZ196609 CAD196609 BQH196609 BGL196609 AWP196609 AMT196609 ACX196609 TB196609 JF196609 J196609 WVR131073 WLV131073 WBZ131073 VSD131073 VIH131073 UYL131073 UOP131073 UET131073 TUX131073 TLB131073 TBF131073 SRJ131073 SHN131073 RXR131073 RNV131073 RDZ131073 QUD131073 QKH131073 QAL131073 PQP131073 PGT131073 OWX131073 ONB131073 ODF131073 NTJ131073 NJN131073 MZR131073 MPV131073 MFZ131073 LWD131073 LMH131073 LCL131073 KSP131073 KIT131073 JYX131073 JPB131073 JFF131073 IVJ131073 ILN131073 IBR131073 HRV131073 HHZ131073 GYD131073 GOH131073 GEL131073 FUP131073 FKT131073 FAX131073 ERB131073 EHF131073 DXJ131073 DNN131073 DDR131073 CTV131073 CJZ131073 CAD131073 BQH131073 BGL131073 AWP131073 AMT131073 ACX131073 TB131073 JF131073 J131073 WVR65537 WLV65537 WBZ65537 VSD65537 VIH65537 UYL65537 UOP65537 UET65537 TUX65537 TLB65537 TBF65537 SRJ65537 SHN65537 RXR65537 RNV65537 RDZ65537 QUD65537 QKH65537 QAL65537 PQP65537 PGT65537 OWX65537 ONB65537 ODF65537 NTJ65537 NJN65537 MZR65537 MPV65537 MFZ65537 LWD65537 LMH65537 LCL65537 KSP65537 KIT65537 JYX65537 JPB65537 JFF65537 IVJ65537 ILN65537 IBR65537 HRV65537 HHZ65537 GYD65537 GOH65537 GEL65537 FUP65537 FKT65537 FAX65537 ERB65537 EHF65537 DXJ65537 DNN65537 DDR65537 CTV65537 CJZ65537 CAD65537 BQH65537 BGL65537 AWP65537 AMT65537 ACX65537 TB65537 JF65537 J65537 WVR983039 WLV983039 WBZ983039 VSD983039 VIH983039 UYL983039 UOP983039 UET983039 TUX983039 TLB983039 TBF983039 SRJ983039 SHN983039 RXR983039 RNV983039 RDZ983039 QUD983039 QKH983039 QAL983039 PQP983039 PGT983039 OWX983039 ONB983039 ODF983039 NTJ983039 NJN983039 MZR983039 MPV983039 MFZ983039 LWD983039 LMH983039 LCL983039 KSP983039 KIT983039 JYX983039 JPB983039 JFF983039 IVJ983039 ILN983039 IBR983039 HRV983039 HHZ983039 GYD983039 GOH983039 GEL983039 FUP983039 FKT983039 FAX983039 ERB983039 EHF983039 DXJ983039 DNN983039 DDR983039 CTV983039 CJZ983039 CAD983039 BQH983039 BGL983039 AWP983039 AMT983039 ACX983039 TB983039 JF983039 J983039 WVR917503 WLV917503 WBZ917503 VSD917503 VIH917503 UYL917503 UOP917503 UET917503 TUX917503 TLB917503 TBF917503 SRJ917503 SHN917503 RXR917503 RNV917503 RDZ917503 QUD917503 QKH917503 QAL917503 PQP917503 PGT917503 OWX917503 ONB917503 ODF917503 NTJ917503 NJN917503 MZR917503 MPV917503 MFZ917503 LWD917503 LMH917503 LCL917503 KSP917503 KIT917503 JYX917503 JPB917503 JFF917503 IVJ917503 ILN917503 IBR917503 HRV917503 HHZ917503 GYD917503 GOH917503 GEL917503 FUP917503 FKT917503 FAX917503 ERB917503 EHF917503 DXJ917503 DNN917503 DDR917503 CTV917503 CJZ917503 CAD917503 BQH917503 BGL917503 AWP917503 AMT917503 ACX917503 TB917503 JF917503 J917503 WVR851967 WLV851967 WBZ851967 VSD851967 VIH851967 UYL851967 UOP851967 UET851967 TUX851967 TLB851967 TBF851967 SRJ851967 SHN851967 RXR851967 RNV851967 RDZ851967 QUD851967 QKH851967 QAL851967 PQP851967 PGT851967 OWX851967 ONB851967 ODF851967 NTJ851967 NJN851967 MZR851967 MPV851967 MFZ851967 LWD851967 LMH851967 LCL851967 KSP851967 KIT851967 JYX851967 JPB851967 JFF851967 IVJ851967 ILN851967 IBR851967 HRV851967 HHZ851967 GYD851967 GOH851967 GEL851967 FUP851967 FKT851967 FAX851967 ERB851967 EHF851967 DXJ851967 DNN851967 DDR851967 CTV851967 CJZ851967 CAD851967 BQH851967 BGL851967 AWP851967 AMT851967 ACX851967 TB851967 JF851967 J851967 WVR786431 WLV786431 WBZ786431 VSD786431 VIH786431 UYL786431 UOP786431 UET786431 TUX786431 TLB786431 TBF786431 SRJ786431 SHN786431 RXR786431 RNV786431 RDZ786431 QUD786431 QKH786431 QAL786431 PQP786431 PGT786431 OWX786431 ONB786431 ODF786431 NTJ786431 NJN786431 MZR786431 MPV786431 MFZ786431 LWD786431 LMH786431 LCL786431 KSP786431 KIT786431 JYX786431 JPB786431 JFF786431 IVJ786431 ILN786431 IBR786431 HRV786431 HHZ786431 GYD786431 GOH786431 GEL786431 FUP786431 FKT786431 FAX786431 ERB786431 EHF786431 DXJ786431 DNN786431 DDR786431 CTV786431 CJZ786431 CAD786431 BQH786431 BGL786431 AWP786431 AMT786431 ACX786431 TB786431 JF786431 J786431 WVR720895 WLV720895 WBZ720895 VSD720895 VIH720895 UYL720895 UOP720895 UET720895 TUX720895 TLB720895 TBF720895 SRJ720895 SHN720895 RXR720895 RNV720895 RDZ720895 QUD720895 QKH720895 QAL720895 PQP720895 PGT720895 OWX720895 ONB720895 ODF720895 NTJ720895 NJN720895 MZR720895 MPV720895 MFZ720895 LWD720895 LMH720895 LCL720895 KSP720895 KIT720895 JYX720895 JPB720895 JFF720895 IVJ720895 ILN720895 IBR720895 HRV720895 HHZ720895 GYD720895 GOH720895 GEL720895 FUP720895 FKT720895 FAX720895 ERB720895 EHF720895 DXJ720895 DNN720895 DDR720895 CTV720895 CJZ720895 CAD720895 BQH720895 BGL720895 AWP720895 AMT720895 ACX720895 TB720895 JF720895 J720895 WVR655359 WLV655359 WBZ655359 VSD655359 VIH655359 UYL655359 UOP655359 UET655359 TUX655359 TLB655359 TBF655359 SRJ655359 SHN655359 RXR655359 RNV655359 RDZ655359 QUD655359 QKH655359 QAL655359 PQP655359 PGT655359 OWX655359 ONB655359 ODF655359 NTJ655359 NJN655359 MZR655359 MPV655359 MFZ655359 LWD655359 LMH655359 LCL655359 KSP655359 KIT655359 JYX655359 JPB655359 JFF655359 IVJ655359 ILN655359 IBR655359 HRV655359 HHZ655359 GYD655359 GOH655359 GEL655359 FUP655359 FKT655359 FAX655359 ERB655359 EHF655359 DXJ655359 DNN655359 DDR655359 CTV655359 CJZ655359 CAD655359 BQH655359 BGL655359 AWP655359 AMT655359 ACX655359 TB655359 JF655359 J655359 WVR589823 WLV589823 WBZ589823 VSD589823 VIH589823 UYL589823 UOP589823 UET589823 TUX589823 TLB589823 TBF589823 SRJ589823 SHN589823 RXR589823 RNV589823 RDZ589823 QUD589823 QKH589823 QAL589823 PQP589823 PGT589823 OWX589823 ONB589823 ODF589823 NTJ589823 NJN589823 MZR589823 MPV589823 MFZ589823 LWD589823 LMH589823 LCL589823 KSP589823 KIT589823 JYX589823 JPB589823 JFF589823 IVJ589823 ILN589823 IBR589823 HRV589823 HHZ589823 GYD589823 GOH589823 GEL589823 FUP589823 FKT589823 FAX589823 ERB589823 EHF589823 DXJ589823 DNN589823 DDR589823 CTV589823 CJZ589823 CAD589823 BQH589823 BGL589823 AWP589823 AMT589823 ACX589823 TB589823 JF589823 J589823 WVR524287 WLV524287 WBZ524287 VSD524287 VIH524287 UYL524287 UOP524287 UET524287 TUX524287 TLB524287 TBF524287 SRJ524287 SHN524287 RXR524287 RNV524287 RDZ524287 QUD524287 QKH524287 QAL524287 PQP524287 PGT524287 OWX524287 ONB524287 ODF524287 NTJ524287 NJN524287 MZR524287 MPV524287 MFZ524287 LWD524287 LMH524287 LCL524287 KSP524287 KIT524287 JYX524287 JPB524287 JFF524287 IVJ524287 ILN524287 IBR524287 HRV524287 HHZ524287 GYD524287 GOH524287 GEL524287 FUP524287 FKT524287 FAX524287 ERB524287 EHF524287 DXJ524287 DNN524287 DDR524287 CTV524287 CJZ524287 CAD524287 BQH524287 BGL524287 AWP524287 AMT524287 ACX524287 TB524287 JF524287 J524287 WVR458751 WLV458751 WBZ458751 VSD458751 VIH458751 UYL458751 UOP458751 UET458751 TUX458751 TLB458751 TBF458751 SRJ458751 SHN458751 RXR458751 RNV458751 RDZ458751 QUD458751 QKH458751 QAL458751 PQP458751 PGT458751 OWX458751 ONB458751 ODF458751 NTJ458751 NJN458751 MZR458751 MPV458751 MFZ458751 LWD458751 LMH458751 LCL458751 KSP458751 KIT458751 JYX458751 JPB458751 JFF458751 IVJ458751 ILN458751 IBR458751 HRV458751 HHZ458751 GYD458751 GOH458751 GEL458751 FUP458751 FKT458751 FAX458751 ERB458751 EHF458751 DXJ458751 DNN458751 DDR458751 CTV458751 CJZ458751 CAD458751 BQH458751 BGL458751 AWP458751 AMT458751 ACX458751 TB458751 JF458751 J458751 WVR393215 WLV393215 WBZ393215 VSD393215 VIH393215 UYL393215 UOP393215 UET393215 TUX393215 TLB393215 TBF393215 SRJ393215 SHN393215 RXR393215 RNV393215 RDZ393215 QUD393215 QKH393215 QAL393215 PQP393215 PGT393215 OWX393215 ONB393215 ODF393215 NTJ393215 NJN393215 MZR393215 MPV393215 MFZ393215 LWD393215 LMH393215 LCL393215 KSP393215 KIT393215 JYX393215 JPB393215 JFF393215 IVJ393215 ILN393215 IBR393215 HRV393215 HHZ393215 GYD393215 GOH393215 GEL393215 FUP393215 FKT393215 FAX393215 ERB393215 EHF393215 DXJ393215 DNN393215 DDR393215 CTV393215 CJZ393215 CAD393215 BQH393215 BGL393215 AWP393215 AMT393215 ACX393215 TB393215 JF393215 J393215 WVR327679 WLV327679 WBZ327679 VSD327679 VIH327679 UYL327679 UOP327679 UET327679 TUX327679 TLB327679 TBF327679 SRJ327679 SHN327679 RXR327679 RNV327679 RDZ327679 QUD327679 QKH327679 QAL327679 PQP327679 PGT327679 OWX327679 ONB327679 ODF327679 NTJ327679 NJN327679 MZR327679 MPV327679 MFZ327679 LWD327679 LMH327679 LCL327679 KSP327679 KIT327679 JYX327679 JPB327679 JFF327679 IVJ327679 ILN327679 IBR327679 HRV327679 HHZ327679 GYD327679 GOH327679 GEL327679 FUP327679 FKT327679 FAX327679 ERB327679 EHF327679 DXJ327679 DNN327679 DDR327679 CTV327679 CJZ327679 CAD327679 BQH327679 BGL327679 AWP327679 AMT327679 ACX327679 TB327679 JF327679 J327679 WVR262143 WLV262143 WBZ262143 VSD262143 VIH262143 UYL262143 UOP262143 UET262143 TUX262143 TLB262143 TBF262143 SRJ262143 SHN262143 RXR262143 RNV262143 RDZ262143 QUD262143 QKH262143 QAL262143 PQP262143 PGT262143 OWX262143 ONB262143 ODF262143 NTJ262143 NJN262143 MZR262143 MPV262143 MFZ262143 LWD262143 LMH262143 LCL262143 KSP262143 KIT262143 JYX262143 JPB262143 JFF262143 IVJ262143 ILN262143 IBR262143 HRV262143 HHZ262143 GYD262143 GOH262143 GEL262143 FUP262143 FKT262143 FAX262143 ERB262143 EHF262143 DXJ262143 DNN262143 DDR262143 CTV262143 CJZ262143 CAD262143 BQH262143 BGL262143 AWP262143 AMT262143 ACX262143 TB262143 JF262143 J262143 WVR196607 WLV196607 WBZ196607 VSD196607 VIH196607 UYL196607 UOP196607 UET196607 TUX196607 TLB196607 TBF196607 SRJ196607 SHN196607 RXR196607 RNV196607 RDZ196607 QUD196607 QKH196607 QAL196607 PQP196607 PGT196607 OWX196607 ONB196607 ODF196607 NTJ196607 NJN196607 MZR196607 MPV196607 MFZ196607 LWD196607 LMH196607 LCL196607 KSP196607 KIT196607 JYX196607 JPB196607 JFF196607 IVJ196607 ILN196607 IBR196607 HRV196607 HHZ196607 GYD196607 GOH196607 GEL196607 FUP196607 FKT196607 FAX196607 ERB196607 EHF196607 DXJ196607 DNN196607 DDR196607 CTV196607 CJZ196607 CAD196607 BQH196607 BGL196607 AWP196607 AMT196607 ACX196607 TB196607 JF196607 J196607 WVR131071 WLV131071 WBZ131071 VSD131071 VIH131071 UYL131071 UOP131071 UET131071 TUX131071 TLB131071 TBF131071 SRJ131071 SHN131071 RXR131071 RNV131071 RDZ131071 QUD131071 QKH131071 QAL131071 PQP131071 PGT131071 OWX131071 ONB131071 ODF131071 NTJ131071 NJN131071 MZR131071 MPV131071 MFZ131071 LWD131071 LMH131071 LCL131071 KSP131071 KIT131071 JYX131071 JPB131071 JFF131071 IVJ131071 ILN131071 IBR131071 HRV131071 HHZ131071 GYD131071 GOH131071 GEL131071 FUP131071 FKT131071 FAX131071 ERB131071 EHF131071 DXJ131071 DNN131071 DDR131071 CTV131071 CJZ131071 CAD131071 BQH131071 BGL131071 AWP131071 AMT131071 ACX131071 TB131071 JF131071 J131071 WVR65535 WLV65535 WBZ65535 VSD65535 VIH65535 UYL65535 UOP65535 UET65535 TUX65535 TLB65535 TBF65535 SRJ65535 SHN65535 RXR65535 RNV65535 RDZ65535 QUD65535 QKH65535 QAL65535 PQP65535 PGT65535 OWX65535 ONB65535 ODF65535 NTJ65535 NJN65535 MZR65535 MPV65535 MFZ65535 LWD65535 LMH65535 LCL65535 KSP65535 KIT65535 JYX65535 JPB65535 JFF65535 IVJ65535 ILN65535 IBR65535 HRV65535 HHZ65535 GYD65535 GOH65535 GEL65535 FUP65535 FKT65535 FAX65535 ERB65535 EHF65535 DXJ65535 DNN65535 DDR65535 CTV65535 CJZ65535 CAD65535 BQH65535 BGL65535 AWP65535 AMT65535 ACX65535 TB65535 JF65535 J65535 WVR983037 WLV983037 WBZ983037 VSD983037 VIH983037 UYL983037 UOP983037 UET983037 TUX983037 TLB983037 TBF983037 SRJ983037 SHN983037 RXR983037 RNV983037 RDZ983037 QUD983037 QKH983037 QAL983037 PQP983037 PGT983037 OWX983037 ONB983037 ODF983037 NTJ983037 NJN983037 MZR983037 MPV983037 MFZ983037 LWD983037 LMH983037 LCL983037 KSP983037 KIT983037 JYX983037 JPB983037 JFF983037 IVJ983037 ILN983037 IBR983037 HRV983037 HHZ983037 GYD983037 GOH983037 GEL983037 FUP983037 FKT983037 FAX983037 ERB983037 EHF983037 DXJ983037 DNN983037 DDR983037 CTV983037 CJZ983037 CAD983037 BQH983037 BGL983037 AWP983037 AMT983037 ACX983037 TB983037 JF983037 J983037 WVR917501 WLV917501 WBZ917501 VSD917501 VIH917501 UYL917501 UOP917501 UET917501 TUX917501 TLB917501 TBF917501 SRJ917501 SHN917501 RXR917501 RNV917501 RDZ917501 QUD917501 QKH917501 QAL917501 PQP917501 PGT917501 OWX917501 ONB917501 ODF917501 NTJ917501 NJN917501 MZR917501 MPV917501 MFZ917501 LWD917501 LMH917501 LCL917501 KSP917501 KIT917501 JYX917501 JPB917501 JFF917501 IVJ917501 ILN917501 IBR917501 HRV917501 HHZ917501 GYD917501 GOH917501 GEL917501 FUP917501 FKT917501 FAX917501 ERB917501 EHF917501 DXJ917501 DNN917501 DDR917501 CTV917501 CJZ917501 CAD917501 BQH917501 BGL917501 AWP917501 AMT917501 ACX917501 TB917501 JF917501 J917501 WVR851965 WLV851965 WBZ851965 VSD851965 VIH851965 UYL851965 UOP851965 UET851965 TUX851965 TLB851965 TBF851965 SRJ851965 SHN851965 RXR851965 RNV851965 RDZ851965 QUD851965 QKH851965 QAL851965 PQP851965 PGT851965 OWX851965 ONB851965 ODF851965 NTJ851965 NJN851965 MZR851965 MPV851965 MFZ851965 LWD851965 LMH851965 LCL851965 KSP851965 KIT851965 JYX851965 JPB851965 JFF851965 IVJ851965 ILN851965 IBR851965 HRV851965 HHZ851965 GYD851965 GOH851965 GEL851965 FUP851965 FKT851965 FAX851965 ERB851965 EHF851965 DXJ851965 DNN851965 DDR851965 CTV851965 CJZ851965 CAD851965 BQH851965 BGL851965 AWP851965 AMT851965 ACX851965 TB851965 JF851965 J851965 WVR786429 WLV786429 WBZ786429 VSD786429 VIH786429 UYL786429 UOP786429 UET786429 TUX786429 TLB786429 TBF786429 SRJ786429 SHN786429 RXR786429 RNV786429 RDZ786429 QUD786429 QKH786429 QAL786429 PQP786429 PGT786429 OWX786429 ONB786429 ODF786429 NTJ786429 NJN786429 MZR786429 MPV786429 MFZ786429 LWD786429 LMH786429 LCL786429 KSP786429 KIT786429 JYX786429 JPB786429 JFF786429 IVJ786429 ILN786429 IBR786429 HRV786429 HHZ786429 GYD786429 GOH786429 GEL786429 FUP786429 FKT786429 FAX786429 ERB786429 EHF786429 DXJ786429 DNN786429 DDR786429 CTV786429 CJZ786429 CAD786429 BQH786429 BGL786429 AWP786429 AMT786429 ACX786429 TB786429 JF786429 J786429 WVR720893 WLV720893 WBZ720893 VSD720893 VIH720893 UYL720893 UOP720893 UET720893 TUX720893 TLB720893 TBF720893 SRJ720893 SHN720893 RXR720893 RNV720893 RDZ720893 QUD720893 QKH720893 QAL720893 PQP720893 PGT720893 OWX720893 ONB720893 ODF720893 NTJ720893 NJN720893 MZR720893 MPV720893 MFZ720893 LWD720893 LMH720893 LCL720893 KSP720893 KIT720893 JYX720893 JPB720893 JFF720893 IVJ720893 ILN720893 IBR720893 HRV720893 HHZ720893 GYD720893 GOH720893 GEL720893 FUP720893 FKT720893 FAX720893 ERB720893 EHF720893 DXJ720893 DNN720893 DDR720893 CTV720893 CJZ720893 CAD720893 BQH720893 BGL720893 AWP720893 AMT720893 ACX720893 TB720893 JF720893 J720893 WVR655357 WLV655357 WBZ655357 VSD655357 VIH655357 UYL655357 UOP655357 UET655357 TUX655357 TLB655357 TBF655357 SRJ655357 SHN655357 RXR655357 RNV655357 RDZ655357 QUD655357 QKH655357 QAL655357 PQP655357 PGT655357 OWX655357 ONB655357 ODF655357 NTJ655357 NJN655357 MZR655357 MPV655357 MFZ655357 LWD655357 LMH655357 LCL655357 KSP655357 KIT655357 JYX655357 JPB655357 JFF655357 IVJ655357 ILN655357 IBR655357 HRV655357 HHZ655357 GYD655357 GOH655357 GEL655357 FUP655357 FKT655357 FAX655357 ERB655357 EHF655357 DXJ655357 DNN655357 DDR655357 CTV655357 CJZ655357 CAD655357 BQH655357 BGL655357 AWP655357 AMT655357 ACX655357 TB655357 JF655357 J655357 WVR589821 WLV589821 WBZ589821 VSD589821 VIH589821 UYL589821 UOP589821 UET589821 TUX589821 TLB589821 TBF589821 SRJ589821 SHN589821 RXR589821 RNV589821 RDZ589821 QUD589821 QKH589821 QAL589821 PQP589821 PGT589821 OWX589821 ONB589821 ODF589821 NTJ589821 NJN589821 MZR589821 MPV589821 MFZ589821 LWD589821 LMH589821 LCL589821 KSP589821 KIT589821 JYX589821 JPB589821 JFF589821 IVJ589821 ILN589821 IBR589821 HRV589821 HHZ589821 GYD589821 GOH589821 GEL589821 FUP589821 FKT589821 FAX589821 ERB589821 EHF589821 DXJ589821 DNN589821 DDR589821 CTV589821 CJZ589821 CAD589821 BQH589821 BGL589821 AWP589821 AMT589821 ACX589821 TB589821 JF589821 J589821 WVR524285 WLV524285 WBZ524285 VSD524285 VIH524285 UYL524285 UOP524285 UET524285 TUX524285 TLB524285 TBF524285 SRJ524285 SHN524285 RXR524285 RNV524285 RDZ524285 QUD524285 QKH524285 QAL524285 PQP524285 PGT524285 OWX524285 ONB524285 ODF524285 NTJ524285 NJN524285 MZR524285 MPV524285 MFZ524285 LWD524285 LMH524285 LCL524285 KSP524285 KIT524285 JYX524285 JPB524285 JFF524285 IVJ524285 ILN524285 IBR524285 HRV524285 HHZ524285 GYD524285 GOH524285 GEL524285 FUP524285 FKT524285 FAX524285 ERB524285 EHF524285 DXJ524285 DNN524285 DDR524285 CTV524285 CJZ524285 CAD524285 BQH524285 BGL524285 AWP524285 AMT524285 ACX524285 TB524285 JF524285 J524285 WVR458749 WLV458749 WBZ458749 VSD458749 VIH458749 UYL458749 UOP458749 UET458749 TUX458749 TLB458749 TBF458749 SRJ458749 SHN458749 RXR458749 RNV458749 RDZ458749 QUD458749 QKH458749 QAL458749 PQP458749 PGT458749 OWX458749 ONB458749 ODF458749 NTJ458749 NJN458749 MZR458749 MPV458749 MFZ458749 LWD458749 LMH458749 LCL458749 KSP458749 KIT458749 JYX458749 JPB458749 JFF458749 IVJ458749 ILN458749 IBR458749 HRV458749 HHZ458749 GYD458749 GOH458749 GEL458749 FUP458749 FKT458749 FAX458749 ERB458749 EHF458749 DXJ458749 DNN458749 DDR458749 CTV458749 CJZ458749 CAD458749 BQH458749 BGL458749 AWP458749 AMT458749 ACX458749 TB458749 JF458749 J458749 WVR393213 WLV393213 WBZ393213 VSD393213 VIH393213 UYL393213 UOP393213 UET393213 TUX393213 TLB393213 TBF393213 SRJ393213 SHN393213 RXR393213 RNV393213 RDZ393213 QUD393213 QKH393213 QAL393213 PQP393213 PGT393213 OWX393213 ONB393213 ODF393213 NTJ393213 NJN393213 MZR393213 MPV393213 MFZ393213 LWD393213 LMH393213 LCL393213 KSP393213 KIT393213 JYX393213 JPB393213 JFF393213 IVJ393213 ILN393213 IBR393213 HRV393213 HHZ393213 GYD393213 GOH393213 GEL393213 FUP393213 FKT393213 FAX393213 ERB393213 EHF393213 DXJ393213 DNN393213 DDR393213 CTV393213 CJZ393213 CAD393213 BQH393213 BGL393213 AWP393213 AMT393213 ACX393213 TB393213 JF393213 J393213 WVR327677 WLV327677 WBZ327677 VSD327677 VIH327677 UYL327677 UOP327677 UET327677 TUX327677 TLB327677 TBF327677 SRJ327677 SHN327677 RXR327677 RNV327677 RDZ327677 QUD327677 QKH327677 QAL327677 PQP327677 PGT327677 OWX327677 ONB327677 ODF327677 NTJ327677 NJN327677 MZR327677 MPV327677 MFZ327677 LWD327677 LMH327677 LCL327677 KSP327677 KIT327677 JYX327677 JPB327677 JFF327677 IVJ327677 ILN327677 IBR327677 HRV327677 HHZ327677 GYD327677 GOH327677 GEL327677 FUP327677 FKT327677 FAX327677 ERB327677 EHF327677 DXJ327677 DNN327677 DDR327677 CTV327677 CJZ327677 CAD327677 BQH327677 BGL327677 AWP327677 AMT327677 ACX327677 TB327677 JF327677 J327677 WVR262141 WLV262141 WBZ262141 VSD262141 VIH262141 UYL262141 UOP262141 UET262141 TUX262141 TLB262141 TBF262141 SRJ262141 SHN262141 RXR262141 RNV262141 RDZ262141 QUD262141 QKH262141 QAL262141 PQP262141 PGT262141 OWX262141 ONB262141 ODF262141 NTJ262141 NJN262141 MZR262141 MPV262141 MFZ262141 LWD262141 LMH262141 LCL262141 KSP262141 KIT262141 JYX262141 JPB262141 JFF262141 IVJ262141 ILN262141 IBR262141 HRV262141 HHZ262141 GYD262141 GOH262141 GEL262141 FUP262141 FKT262141 FAX262141 ERB262141 EHF262141 DXJ262141 DNN262141 DDR262141 CTV262141 CJZ262141 CAD262141 BQH262141 BGL262141 AWP262141 AMT262141 ACX262141 TB262141 JF262141 J262141 WVR196605 WLV196605 WBZ196605 VSD196605 VIH196605 UYL196605 UOP196605 UET196605 TUX196605 TLB196605 TBF196605 SRJ196605 SHN196605 RXR196605 RNV196605 RDZ196605 QUD196605 QKH196605 QAL196605 PQP196605 PGT196605 OWX196605 ONB196605 ODF196605 NTJ196605 NJN196605 MZR196605 MPV196605 MFZ196605 LWD196605 LMH196605 LCL196605 KSP196605 KIT196605 JYX196605 JPB196605 JFF196605 IVJ196605 ILN196605 IBR196605 HRV196605 HHZ196605 GYD196605 GOH196605 GEL196605 FUP196605 FKT196605 FAX196605 ERB196605 EHF196605 DXJ196605 DNN196605 DDR196605 CTV196605 CJZ196605 CAD196605 BQH196605 BGL196605 AWP196605 AMT196605 ACX196605 TB196605 JF196605 J196605 WVR131069 WLV131069 WBZ131069 VSD131069 VIH131069 UYL131069 UOP131069 UET131069 TUX131069 TLB131069 TBF131069 SRJ131069 SHN131069 RXR131069 RNV131069 RDZ131069 QUD131069 QKH131069 QAL131069 PQP131069 PGT131069 OWX131069 ONB131069 ODF131069 NTJ131069 NJN131069 MZR131069 MPV131069 MFZ131069 LWD131069 LMH131069 LCL131069 KSP131069 KIT131069 JYX131069 JPB131069 JFF131069 IVJ131069 ILN131069 IBR131069 HRV131069 HHZ131069 GYD131069 GOH131069 GEL131069 FUP131069 FKT131069 FAX131069 ERB131069 EHF131069 DXJ131069 DNN131069 DDR131069 CTV131069 CJZ131069 CAD131069 BQH131069 BGL131069 AWP131069 AMT131069 ACX131069 TB131069 JF131069 J131069 WVR65533 WLV65533 WBZ65533 VSD65533 VIH65533 UYL65533 UOP65533 UET65533 TUX65533 TLB65533 TBF65533 SRJ65533 SHN65533 RXR65533 RNV65533 RDZ65533 QUD65533 QKH65533 QAL65533 PQP65533 PGT65533 OWX65533 ONB65533 ODF65533 NTJ65533 NJN65533 MZR65533 MPV65533 MFZ65533 LWD65533 LMH65533 LCL65533 KSP65533 KIT65533 JYX65533 JPB65533 JFF65533 IVJ65533 ILN65533 IBR65533 HRV65533 HHZ65533 GYD65533 GOH65533 GEL65533 FUP65533 FKT65533 FAX65533 ERB65533 EHF65533 DXJ65533 DNN65533 DDR65533 CTV65533 CJZ65533 CAD65533 BQH65533 BGL65533 AWP65533 AMT65533 ACX65533 TB65533 JF65533 J65533 WVR983035 WLV983035 WBZ983035 VSD983035 VIH983035 UYL983035 UOP983035 UET983035 TUX983035 TLB983035 TBF983035 SRJ983035 SHN983035 RXR983035 RNV983035 RDZ983035 QUD983035 QKH983035 QAL983035 PQP983035 PGT983035 OWX983035 ONB983035 ODF983035 NTJ983035 NJN983035 MZR983035 MPV983035 MFZ983035 LWD983035 LMH983035 LCL983035 KSP983035 KIT983035 JYX983035 JPB983035 JFF983035 IVJ983035 ILN983035 IBR983035 HRV983035 HHZ983035 GYD983035 GOH983035 GEL983035 FUP983035 FKT983035 FAX983035 ERB983035 EHF983035 DXJ983035 DNN983035 DDR983035 CTV983035 CJZ983035 CAD983035 BQH983035 BGL983035 AWP983035 AMT983035 ACX983035 TB983035 JF983035 J983035 WVR917499 WLV917499 WBZ917499 VSD917499 VIH917499 UYL917499 UOP917499 UET917499 TUX917499 TLB917499 TBF917499 SRJ917499 SHN917499 RXR917499 RNV917499 RDZ917499 QUD917499 QKH917499 QAL917499 PQP917499 PGT917499 OWX917499 ONB917499 ODF917499 NTJ917499 NJN917499 MZR917499 MPV917499 MFZ917499 LWD917499 LMH917499 LCL917499 KSP917499 KIT917499 JYX917499 JPB917499 JFF917499 IVJ917499 ILN917499 IBR917499 HRV917499 HHZ917499 GYD917499 GOH917499 GEL917499 FUP917499 FKT917499 FAX917499 ERB917499 EHF917499 DXJ917499 DNN917499 DDR917499 CTV917499 CJZ917499 CAD917499 BQH917499 BGL917499 AWP917499 AMT917499 ACX917499 TB917499 JF917499 J917499 WVR851963 WLV851963 WBZ851963 VSD851963 VIH851963 UYL851963 UOP851963 UET851963 TUX851963 TLB851963 TBF851963 SRJ851963 SHN851963 RXR851963 RNV851963 RDZ851963 QUD851963 QKH851963 QAL851963 PQP851963 PGT851963 OWX851963 ONB851963 ODF851963 NTJ851963 NJN851963 MZR851963 MPV851963 MFZ851963 LWD851963 LMH851963 LCL851963 KSP851963 KIT851963 JYX851963 JPB851963 JFF851963 IVJ851963 ILN851963 IBR851963 HRV851963 HHZ851963 GYD851963 GOH851963 GEL851963 FUP851963 FKT851963 FAX851963 ERB851963 EHF851963 DXJ851963 DNN851963 DDR851963 CTV851963 CJZ851963 CAD851963 BQH851963 BGL851963 AWP851963 AMT851963 ACX851963 TB851963 JF851963 J851963 WVR786427 WLV786427 WBZ786427 VSD786427 VIH786427 UYL786427 UOP786427 UET786427 TUX786427 TLB786427 TBF786427 SRJ786427 SHN786427 RXR786427 RNV786427 RDZ786427 QUD786427 QKH786427 QAL786427 PQP786427 PGT786427 OWX786427 ONB786427 ODF786427 NTJ786427 NJN786427 MZR786427 MPV786427 MFZ786427 LWD786427 LMH786427 LCL786427 KSP786427 KIT786427 JYX786427 JPB786427 JFF786427 IVJ786427 ILN786427 IBR786427 HRV786427 HHZ786427 GYD786427 GOH786427 GEL786427 FUP786427 FKT786427 FAX786427 ERB786427 EHF786427 DXJ786427 DNN786427 DDR786427 CTV786427 CJZ786427 CAD786427 BQH786427 BGL786427 AWP786427 AMT786427 ACX786427 TB786427 JF786427 J786427 WVR720891 WLV720891 WBZ720891 VSD720891 VIH720891 UYL720891 UOP720891 UET720891 TUX720891 TLB720891 TBF720891 SRJ720891 SHN720891 RXR720891 RNV720891 RDZ720891 QUD720891 QKH720891 QAL720891 PQP720891 PGT720891 OWX720891 ONB720891 ODF720891 NTJ720891 NJN720891 MZR720891 MPV720891 MFZ720891 LWD720891 LMH720891 LCL720891 KSP720891 KIT720891 JYX720891 JPB720891 JFF720891 IVJ720891 ILN720891 IBR720891 HRV720891 HHZ720891 GYD720891 GOH720891 GEL720891 FUP720891 FKT720891 FAX720891 ERB720891 EHF720891 DXJ720891 DNN720891 DDR720891 CTV720891 CJZ720891 CAD720891 BQH720891 BGL720891 AWP720891 AMT720891 ACX720891 TB720891 JF720891 J720891 WVR655355 WLV655355 WBZ655355 VSD655355 VIH655355 UYL655355 UOP655355 UET655355 TUX655355 TLB655355 TBF655355 SRJ655355 SHN655355 RXR655355 RNV655355 RDZ655355 QUD655355 QKH655355 QAL655355 PQP655355 PGT655355 OWX655355 ONB655355 ODF655355 NTJ655355 NJN655355 MZR655355 MPV655355 MFZ655355 LWD655355 LMH655355 LCL655355 KSP655355 KIT655355 JYX655355 JPB655355 JFF655355 IVJ655355 ILN655355 IBR655355 HRV655355 HHZ655355 GYD655355 GOH655355 GEL655355 FUP655355 FKT655355 FAX655355 ERB655355 EHF655355 DXJ655355 DNN655355 DDR655355 CTV655355 CJZ655355 CAD655355 BQH655355 BGL655355 AWP655355 AMT655355 ACX655355 TB655355 JF655355 J655355 WVR589819 WLV589819 WBZ589819 VSD589819 VIH589819 UYL589819 UOP589819 UET589819 TUX589819 TLB589819 TBF589819 SRJ589819 SHN589819 RXR589819 RNV589819 RDZ589819 QUD589819 QKH589819 QAL589819 PQP589819 PGT589819 OWX589819 ONB589819 ODF589819 NTJ589819 NJN589819 MZR589819 MPV589819 MFZ589819 LWD589819 LMH589819 LCL589819 KSP589819 KIT589819 JYX589819 JPB589819 JFF589819 IVJ589819 ILN589819 IBR589819 HRV589819 HHZ589819 GYD589819 GOH589819 GEL589819 FUP589819 FKT589819 FAX589819 ERB589819 EHF589819 DXJ589819 DNN589819 DDR589819 CTV589819 CJZ589819 CAD589819 BQH589819 BGL589819 AWP589819 AMT589819 ACX589819 TB589819 JF589819 J589819 WVR524283 WLV524283 WBZ524283 VSD524283 VIH524283 UYL524283 UOP524283 UET524283 TUX524283 TLB524283 TBF524283 SRJ524283 SHN524283 RXR524283 RNV524283 RDZ524283 QUD524283 QKH524283 QAL524283 PQP524283 PGT524283 OWX524283 ONB524283 ODF524283 NTJ524283 NJN524283 MZR524283 MPV524283 MFZ524283 LWD524283 LMH524283 LCL524283 KSP524283 KIT524283 JYX524283 JPB524283 JFF524283 IVJ524283 ILN524283 IBR524283 HRV524283 HHZ524283 GYD524283 GOH524283 GEL524283 FUP524283 FKT524283 FAX524283 ERB524283 EHF524283 DXJ524283 DNN524283 DDR524283 CTV524283 CJZ524283 CAD524283 BQH524283 BGL524283 AWP524283 AMT524283 ACX524283 TB524283 JF524283 J524283 WVR458747 WLV458747 WBZ458747 VSD458747 VIH458747 UYL458747 UOP458747 UET458747 TUX458747 TLB458747 TBF458747 SRJ458747 SHN458747 RXR458747 RNV458747 RDZ458747 QUD458747 QKH458747 QAL458747 PQP458747 PGT458747 OWX458747 ONB458747 ODF458747 NTJ458747 NJN458747 MZR458747 MPV458747 MFZ458747 LWD458747 LMH458747 LCL458747 KSP458747 KIT458747 JYX458747 JPB458747 JFF458747 IVJ458747 ILN458747 IBR458747 HRV458747 HHZ458747 GYD458747 GOH458747 GEL458747 FUP458747 FKT458747 FAX458747 ERB458747 EHF458747 DXJ458747 DNN458747 DDR458747 CTV458747 CJZ458747 CAD458747 BQH458747 BGL458747 AWP458747 AMT458747 ACX458747 TB458747 JF458747 J458747 WVR393211 WLV393211 WBZ393211 VSD393211 VIH393211 UYL393211 UOP393211 UET393211 TUX393211 TLB393211 TBF393211 SRJ393211 SHN393211 RXR393211 RNV393211 RDZ393211 QUD393211 QKH393211 QAL393211 PQP393211 PGT393211 OWX393211 ONB393211 ODF393211 NTJ393211 NJN393211 MZR393211 MPV393211 MFZ393211 LWD393211 LMH393211 LCL393211 KSP393211 KIT393211 JYX393211 JPB393211 JFF393211 IVJ393211 ILN393211 IBR393211 HRV393211 HHZ393211 GYD393211 GOH393211 GEL393211 FUP393211 FKT393211 FAX393211 ERB393211 EHF393211 DXJ393211 DNN393211 DDR393211 CTV393211 CJZ393211 CAD393211 BQH393211 BGL393211 AWP393211 AMT393211 ACX393211 TB393211 JF393211 J393211 WVR327675 WLV327675 WBZ327675 VSD327675 VIH327675 UYL327675 UOP327675 UET327675 TUX327675 TLB327675 TBF327675 SRJ327675 SHN327675 RXR327675 RNV327675 RDZ327675 QUD327675 QKH327675 QAL327675 PQP327675 PGT327675 OWX327675 ONB327675 ODF327675 NTJ327675 NJN327675 MZR327675 MPV327675 MFZ327675 LWD327675 LMH327675 LCL327675 KSP327675 KIT327675 JYX327675 JPB327675 JFF327675 IVJ327675 ILN327675 IBR327675 HRV327675 HHZ327675 GYD327675 GOH327675 GEL327675 FUP327675 FKT327675 FAX327675 ERB327675 EHF327675 DXJ327675 DNN327675 DDR327675 CTV327675 CJZ327675 CAD327675 BQH327675 BGL327675 AWP327675 AMT327675 ACX327675 TB327675 JF327675 J327675 WVR262139 WLV262139 WBZ262139 VSD262139 VIH262139 UYL262139 UOP262139 UET262139 TUX262139 TLB262139 TBF262139 SRJ262139 SHN262139 RXR262139 RNV262139 RDZ262139 QUD262139 QKH262139 QAL262139 PQP262139 PGT262139 OWX262139 ONB262139 ODF262139 NTJ262139 NJN262139 MZR262139 MPV262139 MFZ262139 LWD262139 LMH262139 LCL262139 KSP262139 KIT262139 JYX262139 JPB262139 JFF262139 IVJ262139 ILN262139 IBR262139 HRV262139 HHZ262139 GYD262139 GOH262139 GEL262139 FUP262139 FKT262139 FAX262139 ERB262139 EHF262139 DXJ262139 DNN262139 DDR262139 CTV262139 CJZ262139 CAD262139 BQH262139 BGL262139 AWP262139 AMT262139 ACX262139 TB262139 JF262139 J262139 WVR196603 WLV196603 WBZ196603 VSD196603 VIH196603 UYL196603 UOP196603 UET196603 TUX196603 TLB196603 TBF196603 SRJ196603 SHN196603 RXR196603 RNV196603 RDZ196603 QUD196603 QKH196603 QAL196603 PQP196603 PGT196603 OWX196603 ONB196603 ODF196603 NTJ196603 NJN196603 MZR196603 MPV196603 MFZ196603 LWD196603 LMH196603 LCL196603 KSP196603 KIT196603 JYX196603 JPB196603 JFF196603 IVJ196603 ILN196603 IBR196603 HRV196603 HHZ196603 GYD196603 GOH196603 GEL196603 FUP196603 FKT196603 FAX196603 ERB196603 EHF196603 DXJ196603 DNN196603 DDR196603 CTV196603 CJZ196603 CAD196603 BQH196603 BGL196603 AWP196603 AMT196603 ACX196603 TB196603 JF196603 J196603 WVR131067 WLV131067 WBZ131067 VSD131067 VIH131067 UYL131067 UOP131067 UET131067 TUX131067 TLB131067 TBF131067 SRJ131067 SHN131067 RXR131067 RNV131067 RDZ131067 QUD131067 QKH131067 QAL131067 PQP131067 PGT131067 OWX131067 ONB131067 ODF131067 NTJ131067 NJN131067 MZR131067 MPV131067 MFZ131067 LWD131067 LMH131067 LCL131067 KSP131067 KIT131067 JYX131067 JPB131067 JFF131067 IVJ131067 ILN131067 IBR131067 HRV131067 HHZ131067 GYD131067 GOH131067 GEL131067 FUP131067 FKT131067 FAX131067 ERB131067 EHF131067 DXJ131067 DNN131067 DDR131067 CTV131067 CJZ131067 CAD131067 BQH131067 BGL131067 AWP131067 AMT131067 ACX131067 TB131067 JF131067 J131067 WVR65531 WLV65531 WBZ65531 VSD65531 VIH65531 UYL65531 UOP65531 UET65531 TUX65531 TLB65531 TBF65531 SRJ65531 SHN65531 RXR65531 RNV65531 RDZ65531 QUD65531 QKH65531 QAL65531 PQP65531 PGT65531 OWX65531 ONB65531 ODF65531 NTJ65531 NJN65531 MZR65531 MPV65531 MFZ65531 LWD65531 LMH65531 LCL65531 KSP65531 KIT65531 JYX65531 JPB65531 JFF65531 IVJ65531 ILN65531 IBR65531 HRV65531 HHZ65531 GYD65531 GOH65531 GEL65531 FUP65531 FKT65531 FAX65531 ERB65531 EHF65531 DXJ65531 DNN65531 DDR65531 CTV65531 CJZ65531 CAD65531 BQH65531 BGL65531 AWP65531 AMT65531 ACX65531 TB65531 JF65531 J65531 WVR983033 WLV983033 WBZ983033 VSD983033 VIH983033 UYL983033 UOP983033 UET983033 TUX983033 TLB983033 TBF983033 SRJ983033 SHN983033 RXR983033 RNV983033 RDZ983033 QUD983033 QKH983033 QAL983033 PQP983033 PGT983033 OWX983033 ONB983033 ODF983033 NTJ983033 NJN983033 MZR983033 MPV983033 MFZ983033 LWD983033 LMH983033 LCL983033 KSP983033 KIT983033 JYX983033 JPB983033 JFF983033 IVJ983033 ILN983033 IBR983033 HRV983033 HHZ983033 GYD983033 GOH983033 GEL983033 FUP983033 FKT983033 FAX983033 ERB983033 EHF983033 DXJ983033 DNN983033 DDR983033 CTV983033 CJZ983033 CAD983033 BQH983033 BGL983033 AWP983033 AMT983033 ACX983033 TB983033 JF983033 J983033 WVR917497 WLV917497 WBZ917497 VSD917497 VIH917497 UYL917497 UOP917497 UET917497 TUX917497 TLB917497 TBF917497 SRJ917497 SHN917497 RXR917497 RNV917497 RDZ917497 QUD917497 QKH917497 QAL917497 PQP917497 PGT917497 OWX917497 ONB917497 ODF917497 NTJ917497 NJN917497 MZR917497 MPV917497 MFZ917497 LWD917497 LMH917497 LCL917497 KSP917497 KIT917497 JYX917497 JPB917497 JFF917497 IVJ917497 ILN917497 IBR917497 HRV917497 HHZ917497 GYD917497 GOH917497 GEL917497 FUP917497 FKT917497 FAX917497 ERB917497 EHF917497 DXJ917497 DNN917497 DDR917497 CTV917497 CJZ917497 CAD917497 BQH917497 BGL917497 AWP917497 AMT917497 ACX917497 TB917497 JF917497 J917497 WVR851961 WLV851961 WBZ851961 VSD851961 VIH851961 UYL851961 UOP851961 UET851961 TUX851961 TLB851961 TBF851961 SRJ851961 SHN851961 RXR851961 RNV851961 RDZ851961 QUD851961 QKH851961 QAL851961 PQP851961 PGT851961 OWX851961 ONB851961 ODF851961 NTJ851961 NJN851961 MZR851961 MPV851961 MFZ851961 LWD851961 LMH851961 LCL851961 KSP851961 KIT851961 JYX851961 JPB851961 JFF851961 IVJ851961 ILN851961 IBR851961 HRV851961 HHZ851961 GYD851961 GOH851961 GEL851961 FUP851961 FKT851961 FAX851961 ERB851961 EHF851961 DXJ851961 DNN851961 DDR851961 CTV851961 CJZ851961 CAD851961 BQH851961 BGL851961 AWP851961 AMT851961 ACX851961 TB851961 JF851961 J851961 WVR786425 WLV786425 WBZ786425 VSD786425 VIH786425 UYL786425 UOP786425 UET786425 TUX786425 TLB786425 TBF786425 SRJ786425 SHN786425 RXR786425 RNV786425 RDZ786425 QUD786425 QKH786425 QAL786425 PQP786425 PGT786425 OWX786425 ONB786425 ODF786425 NTJ786425 NJN786425 MZR786425 MPV786425 MFZ786425 LWD786425 LMH786425 LCL786425 KSP786425 KIT786425 JYX786425 JPB786425 JFF786425 IVJ786425 ILN786425 IBR786425 HRV786425 HHZ786425 GYD786425 GOH786425 GEL786425 FUP786425 FKT786425 FAX786425 ERB786425 EHF786425 DXJ786425 DNN786425 DDR786425 CTV786425 CJZ786425 CAD786425 BQH786425 BGL786425 AWP786425 AMT786425 ACX786425 TB786425 JF786425 J786425 WVR720889 WLV720889 WBZ720889 VSD720889 VIH720889 UYL720889 UOP720889 UET720889 TUX720889 TLB720889 TBF720889 SRJ720889 SHN720889 RXR720889 RNV720889 RDZ720889 QUD720889 QKH720889 QAL720889 PQP720889 PGT720889 OWX720889 ONB720889 ODF720889 NTJ720889 NJN720889 MZR720889 MPV720889 MFZ720889 LWD720889 LMH720889 LCL720889 KSP720889 KIT720889 JYX720889 JPB720889 JFF720889 IVJ720889 ILN720889 IBR720889 HRV720889 HHZ720889 GYD720889 GOH720889 GEL720889 FUP720889 FKT720889 FAX720889 ERB720889 EHF720889 DXJ720889 DNN720889 DDR720889 CTV720889 CJZ720889 CAD720889 BQH720889 BGL720889 AWP720889 AMT720889 ACX720889 TB720889 JF720889 J720889 WVR655353 WLV655353 WBZ655353 VSD655353 VIH655353 UYL655353 UOP655353 UET655353 TUX655353 TLB655353 TBF655353 SRJ655353 SHN655353 RXR655353 RNV655353 RDZ655353 QUD655353 QKH655353 QAL655353 PQP655353 PGT655353 OWX655353 ONB655353 ODF655353 NTJ655353 NJN655353 MZR655353 MPV655353 MFZ655353 LWD655353 LMH655353 LCL655353 KSP655353 KIT655353 JYX655353 JPB655353 JFF655353 IVJ655353 ILN655353 IBR655353 HRV655353 HHZ655353 GYD655353 GOH655353 GEL655353 FUP655353 FKT655353 FAX655353 ERB655353 EHF655353 DXJ655353 DNN655353 DDR655353 CTV655353 CJZ655353 CAD655353 BQH655353 BGL655353 AWP655353 AMT655353 ACX655353 TB655353 JF655353 J655353 WVR589817 WLV589817 WBZ589817 VSD589817 VIH589817 UYL589817 UOP589817 UET589817 TUX589817 TLB589817 TBF589817 SRJ589817 SHN589817 RXR589817 RNV589817 RDZ589817 QUD589817 QKH589817 QAL589817 PQP589817 PGT589817 OWX589817 ONB589817 ODF589817 NTJ589817 NJN589817 MZR589817 MPV589817 MFZ589817 LWD589817 LMH589817 LCL589817 KSP589817 KIT589817 JYX589817 JPB589817 JFF589817 IVJ589817 ILN589817 IBR589817 HRV589817 HHZ589817 GYD589817 GOH589817 GEL589817 FUP589817 FKT589817 FAX589817 ERB589817 EHF589817 DXJ589817 DNN589817 DDR589817 CTV589817 CJZ589817 CAD589817 BQH589817 BGL589817 AWP589817 AMT589817 ACX589817 TB589817 JF589817 J589817 WVR524281 WLV524281 WBZ524281 VSD524281 VIH524281 UYL524281 UOP524281 UET524281 TUX524281 TLB524281 TBF524281 SRJ524281 SHN524281 RXR524281 RNV524281 RDZ524281 QUD524281 QKH524281 QAL524281 PQP524281 PGT524281 OWX524281 ONB524281 ODF524281 NTJ524281 NJN524281 MZR524281 MPV524281 MFZ524281 LWD524281 LMH524281 LCL524281 KSP524281 KIT524281 JYX524281 JPB524281 JFF524281 IVJ524281 ILN524281 IBR524281 HRV524281 HHZ524281 GYD524281 GOH524281 GEL524281 FUP524281 FKT524281 FAX524281 ERB524281 EHF524281 DXJ524281 DNN524281 DDR524281 CTV524281 CJZ524281 CAD524281 BQH524281 BGL524281 AWP524281 AMT524281 ACX524281 TB524281 JF524281 J524281 WVR458745 WLV458745 WBZ458745 VSD458745 VIH458745 UYL458745 UOP458745 UET458745 TUX458745 TLB458745 TBF458745 SRJ458745 SHN458745 RXR458745 RNV458745 RDZ458745 QUD458745 QKH458745 QAL458745 PQP458745 PGT458745 OWX458745 ONB458745 ODF458745 NTJ458745 NJN458745 MZR458745 MPV458745 MFZ458745 LWD458745 LMH458745 LCL458745 KSP458745 KIT458745 JYX458745 JPB458745 JFF458745 IVJ458745 ILN458745 IBR458745 HRV458745 HHZ458745 GYD458745 GOH458745 GEL458745 FUP458745 FKT458745 FAX458745 ERB458745 EHF458745 DXJ458745 DNN458745 DDR458745 CTV458745 CJZ458745 CAD458745 BQH458745 BGL458745 AWP458745 AMT458745 ACX458745 TB458745 JF458745 J458745 WVR393209 WLV393209 WBZ393209 VSD393209 VIH393209 UYL393209 UOP393209 UET393209 TUX393209 TLB393209 TBF393209 SRJ393209 SHN393209 RXR393209 RNV393209 RDZ393209 QUD393209 QKH393209 QAL393209 PQP393209 PGT393209 OWX393209 ONB393209 ODF393209 NTJ393209 NJN393209 MZR393209 MPV393209 MFZ393209 LWD393209 LMH393209 LCL393209 KSP393209 KIT393209 JYX393209 JPB393209 JFF393209 IVJ393209 ILN393209 IBR393209 HRV393209 HHZ393209 GYD393209 GOH393209 GEL393209 FUP393209 FKT393209 FAX393209 ERB393209 EHF393209 DXJ393209 DNN393209 DDR393209 CTV393209 CJZ393209 CAD393209 BQH393209 BGL393209 AWP393209 AMT393209 ACX393209 TB393209 JF393209 J393209 WVR327673 WLV327673 WBZ327673 VSD327673 VIH327673 UYL327673 UOP327673 UET327673 TUX327673 TLB327673 TBF327673 SRJ327673 SHN327673 RXR327673 RNV327673 RDZ327673 QUD327673 QKH327673 QAL327673 PQP327673 PGT327673 OWX327673 ONB327673 ODF327673 NTJ327673 NJN327673 MZR327673 MPV327673 MFZ327673 LWD327673 LMH327673 LCL327673 KSP327673 KIT327673 JYX327673 JPB327673 JFF327673 IVJ327673 ILN327673 IBR327673 HRV327673 HHZ327673 GYD327673 GOH327673 GEL327673 FUP327673 FKT327673 FAX327673 ERB327673 EHF327673 DXJ327673 DNN327673 DDR327673 CTV327673 CJZ327673 CAD327673 BQH327673 BGL327673 AWP327673 AMT327673 ACX327673 TB327673 JF327673 J327673 WVR262137 WLV262137 WBZ262137 VSD262137 VIH262137 UYL262137 UOP262137 UET262137 TUX262137 TLB262137 TBF262137 SRJ262137 SHN262137 RXR262137 RNV262137 RDZ262137 QUD262137 QKH262137 QAL262137 PQP262137 PGT262137 OWX262137 ONB262137 ODF262137 NTJ262137 NJN262137 MZR262137 MPV262137 MFZ262137 LWD262137 LMH262137 LCL262137 KSP262137 KIT262137 JYX262137 JPB262137 JFF262137 IVJ262137 ILN262137 IBR262137 HRV262137 HHZ262137 GYD262137 GOH262137 GEL262137 FUP262137 FKT262137 FAX262137 ERB262137 EHF262137 DXJ262137 DNN262137 DDR262137 CTV262137 CJZ262137 CAD262137 BQH262137 BGL262137 AWP262137 AMT262137 ACX262137 TB262137 JF262137 J262137 WVR196601 WLV196601 WBZ196601 VSD196601 VIH196601 UYL196601 UOP196601 UET196601 TUX196601 TLB196601 TBF196601 SRJ196601 SHN196601 RXR196601 RNV196601 RDZ196601 QUD196601 QKH196601 QAL196601 PQP196601 PGT196601 OWX196601 ONB196601 ODF196601 NTJ196601 NJN196601 MZR196601 MPV196601 MFZ196601 LWD196601 LMH196601 LCL196601 KSP196601 KIT196601 JYX196601 JPB196601 JFF196601 IVJ196601 ILN196601 IBR196601 HRV196601 HHZ196601 GYD196601 GOH196601 GEL196601 FUP196601 FKT196601 FAX196601 ERB196601 EHF196601 DXJ196601 DNN196601 DDR196601 CTV196601 CJZ196601 CAD196601 BQH196601 BGL196601 AWP196601 AMT196601 ACX196601 TB196601 JF196601 J196601 WVR131065 WLV131065 WBZ131065 VSD131065 VIH131065 UYL131065 UOP131065 UET131065 TUX131065 TLB131065 TBF131065 SRJ131065 SHN131065 RXR131065 RNV131065 RDZ131065 QUD131065 QKH131065 QAL131065 PQP131065 PGT131065 OWX131065 ONB131065 ODF131065 NTJ131065 NJN131065 MZR131065 MPV131065 MFZ131065 LWD131065 LMH131065 LCL131065 KSP131065 KIT131065 JYX131065 JPB131065 JFF131065 IVJ131065 ILN131065 IBR131065 HRV131065 HHZ131065 GYD131065 GOH131065 GEL131065 FUP131065 FKT131065 FAX131065 ERB131065 EHF131065 DXJ131065 DNN131065 DDR131065 CTV131065 CJZ131065 CAD131065 BQH131065 BGL131065 AWP131065 AMT131065 ACX131065 TB131065 JF131065 J131065 WVR65529 WLV65529 WBZ65529 VSD65529 VIH65529 UYL65529 UOP65529 UET65529 TUX65529 TLB65529 TBF65529 SRJ65529 SHN65529 RXR65529 RNV65529 RDZ65529 QUD65529 QKH65529 QAL65529 PQP65529 PGT65529 OWX65529 ONB65529 ODF65529 NTJ65529 NJN65529 MZR65529 MPV65529 MFZ65529 LWD65529 LMH65529 LCL65529 KSP65529 KIT65529 JYX65529 JPB65529 JFF65529 IVJ65529 ILN65529 IBR65529 HRV65529 HHZ65529 GYD65529 GOH65529 GEL65529 FUP65529 FKT65529 FAX65529 ERB65529 EHF65529 DXJ65529 DNN65529 DDR65529 CTV65529 CJZ65529 CAD65529 BQH65529 BGL65529 AWP65529 AMT65529 ACX65529 TB65529 JF65529 J65529 WVR983031 WLV983031 WBZ983031 VSD983031 VIH983031 UYL983031 UOP983031 UET983031 TUX983031 TLB983031 TBF983031 SRJ983031 SHN983031 RXR983031 RNV983031 RDZ983031 QUD983031 QKH983031 QAL983031 PQP983031 PGT983031 OWX983031 ONB983031 ODF983031 NTJ983031 NJN983031 MZR983031 MPV983031 MFZ983031 LWD983031 LMH983031 LCL983031 KSP983031 KIT983031 JYX983031 JPB983031 JFF983031 IVJ983031 ILN983031 IBR983031 HRV983031 HHZ983031 GYD983031 GOH983031 GEL983031 FUP983031 FKT983031 FAX983031 ERB983031 EHF983031 DXJ983031 DNN983031 DDR983031 CTV983031 CJZ983031 CAD983031 BQH983031 BGL983031 AWP983031 AMT983031 ACX983031 TB983031 JF983031 J983031 WVR917495 WLV917495 WBZ917495 VSD917495 VIH917495 UYL917495 UOP917495 UET917495 TUX917495 TLB917495 TBF917495 SRJ917495 SHN917495 RXR917495 RNV917495 RDZ917495 QUD917495 QKH917495 QAL917495 PQP917495 PGT917495 OWX917495 ONB917495 ODF917495 NTJ917495 NJN917495 MZR917495 MPV917495 MFZ917495 LWD917495 LMH917495 LCL917495 KSP917495 KIT917495 JYX917495 JPB917495 JFF917495 IVJ917495 ILN917495 IBR917495 HRV917495 HHZ917495 GYD917495 GOH917495 GEL917495 FUP917495 FKT917495 FAX917495 ERB917495 EHF917495 DXJ917495 DNN917495 DDR917495 CTV917495 CJZ917495 CAD917495 BQH917495 BGL917495 AWP917495 AMT917495 ACX917495 TB917495 JF917495 J917495 WVR851959 WLV851959 WBZ851959 VSD851959 VIH851959 UYL851959 UOP851959 UET851959 TUX851959 TLB851959 TBF851959 SRJ851959 SHN851959 RXR851959 RNV851959 RDZ851959 QUD851959 QKH851959 QAL851959 PQP851959 PGT851959 OWX851959 ONB851959 ODF851959 NTJ851959 NJN851959 MZR851959 MPV851959 MFZ851959 LWD851959 LMH851959 LCL851959 KSP851959 KIT851959 JYX851959 JPB851959 JFF851959 IVJ851959 ILN851959 IBR851959 HRV851959 HHZ851959 GYD851959 GOH851959 GEL851959 FUP851959 FKT851959 FAX851959 ERB851959 EHF851959 DXJ851959 DNN851959 DDR851959 CTV851959 CJZ851959 CAD851959 BQH851959 BGL851959 AWP851959 AMT851959 ACX851959 TB851959 JF851959 J851959 WVR786423 WLV786423 WBZ786423 VSD786423 VIH786423 UYL786423 UOP786423 UET786423 TUX786423 TLB786423 TBF786423 SRJ786423 SHN786423 RXR786423 RNV786423 RDZ786423 QUD786423 QKH786423 QAL786423 PQP786423 PGT786423 OWX786423 ONB786423 ODF786423 NTJ786423 NJN786423 MZR786423 MPV786423 MFZ786423 LWD786423 LMH786423 LCL786423 KSP786423 KIT786423 JYX786423 JPB786423 JFF786423 IVJ786423 ILN786423 IBR786423 HRV786423 HHZ786423 GYD786423 GOH786423 GEL786423 FUP786423 FKT786423 FAX786423 ERB786423 EHF786423 DXJ786423 DNN786423 DDR786423 CTV786423 CJZ786423 CAD786423 BQH786423 BGL786423 AWP786423 AMT786423 ACX786423 TB786423 JF786423 J786423 WVR720887 WLV720887 WBZ720887 VSD720887 VIH720887 UYL720887 UOP720887 UET720887 TUX720887 TLB720887 TBF720887 SRJ720887 SHN720887 RXR720887 RNV720887 RDZ720887 QUD720887 QKH720887 QAL720887 PQP720887 PGT720887 OWX720887 ONB720887 ODF720887 NTJ720887 NJN720887 MZR720887 MPV720887 MFZ720887 LWD720887 LMH720887 LCL720887 KSP720887 KIT720887 JYX720887 JPB720887 JFF720887 IVJ720887 ILN720887 IBR720887 HRV720887 HHZ720887 GYD720887 GOH720887 GEL720887 FUP720887 FKT720887 FAX720887 ERB720887 EHF720887 DXJ720887 DNN720887 DDR720887 CTV720887 CJZ720887 CAD720887 BQH720887 BGL720887 AWP720887 AMT720887 ACX720887 TB720887 JF720887 J720887 WVR655351 WLV655351 WBZ655351 VSD655351 VIH655351 UYL655351 UOP655351 UET655351 TUX655351 TLB655351 TBF655351 SRJ655351 SHN655351 RXR655351 RNV655351 RDZ655351 QUD655351 QKH655351 QAL655351 PQP655351 PGT655351 OWX655351 ONB655351 ODF655351 NTJ655351 NJN655351 MZR655351 MPV655351 MFZ655351 LWD655351 LMH655351 LCL655351 KSP655351 KIT655351 JYX655351 JPB655351 JFF655351 IVJ655351 ILN655351 IBR655351 HRV655351 HHZ655351 GYD655351 GOH655351 GEL655351 FUP655351 FKT655351 FAX655351 ERB655351 EHF655351 DXJ655351 DNN655351 DDR655351 CTV655351 CJZ655351 CAD655351 BQH655351 BGL655351 AWP655351 AMT655351 ACX655351 TB655351 JF655351 J655351 WVR589815 WLV589815 WBZ589815 VSD589815 VIH589815 UYL589815 UOP589815 UET589815 TUX589815 TLB589815 TBF589815 SRJ589815 SHN589815 RXR589815 RNV589815 RDZ589815 QUD589815 QKH589815 QAL589815 PQP589815 PGT589815 OWX589815 ONB589815 ODF589815 NTJ589815 NJN589815 MZR589815 MPV589815 MFZ589815 LWD589815 LMH589815 LCL589815 KSP589815 KIT589815 JYX589815 JPB589815 JFF589815 IVJ589815 ILN589815 IBR589815 HRV589815 HHZ589815 GYD589815 GOH589815 GEL589815 FUP589815 FKT589815 FAX589815 ERB589815 EHF589815 DXJ589815 DNN589815 DDR589815 CTV589815 CJZ589815 CAD589815 BQH589815 BGL589815 AWP589815 AMT589815 ACX589815 TB589815 JF589815 J589815 WVR524279 WLV524279 WBZ524279 VSD524279 VIH524279 UYL524279 UOP524279 UET524279 TUX524279 TLB524279 TBF524279 SRJ524279 SHN524279 RXR524279 RNV524279 RDZ524279 QUD524279 QKH524279 QAL524279 PQP524279 PGT524279 OWX524279 ONB524279 ODF524279 NTJ524279 NJN524279 MZR524279 MPV524279 MFZ524279 LWD524279 LMH524279 LCL524279 KSP524279 KIT524279 JYX524279 JPB524279 JFF524279 IVJ524279 ILN524279 IBR524279 HRV524279 HHZ524279 GYD524279 GOH524279 GEL524279 FUP524279 FKT524279 FAX524279 ERB524279 EHF524279 DXJ524279 DNN524279 DDR524279 CTV524279 CJZ524279 CAD524279 BQH524279 BGL524279 AWP524279 AMT524279 ACX524279 TB524279 JF524279 J524279 WVR458743 WLV458743 WBZ458743 VSD458743 VIH458743 UYL458743 UOP458743 UET458743 TUX458743 TLB458743 TBF458743 SRJ458743 SHN458743 RXR458743 RNV458743 RDZ458743 QUD458743 QKH458743 QAL458743 PQP458743 PGT458743 OWX458743 ONB458743 ODF458743 NTJ458743 NJN458743 MZR458743 MPV458743 MFZ458743 LWD458743 LMH458743 LCL458743 KSP458743 KIT458743 JYX458743 JPB458743 JFF458743 IVJ458743 ILN458743 IBR458743 HRV458743 HHZ458743 GYD458743 GOH458743 GEL458743 FUP458743 FKT458743 FAX458743 ERB458743 EHF458743 DXJ458743 DNN458743 DDR458743 CTV458743 CJZ458743 CAD458743 BQH458743 BGL458743 AWP458743 AMT458743 ACX458743 TB458743 JF458743 J458743 WVR393207 WLV393207 WBZ393207 VSD393207 VIH393207 UYL393207 UOP393207 UET393207 TUX393207 TLB393207 TBF393207 SRJ393207 SHN393207 RXR393207 RNV393207 RDZ393207 QUD393207 QKH393207 QAL393207 PQP393207 PGT393207 OWX393207 ONB393207 ODF393207 NTJ393207 NJN393207 MZR393207 MPV393207 MFZ393207 LWD393207 LMH393207 LCL393207 KSP393207 KIT393207 JYX393207 JPB393207 JFF393207 IVJ393207 ILN393207 IBR393207 HRV393207 HHZ393207 GYD393207 GOH393207 GEL393207 FUP393207 FKT393207 FAX393207 ERB393207 EHF393207 DXJ393207 DNN393207 DDR393207 CTV393207 CJZ393207 CAD393207 BQH393207 BGL393207 AWP393207 AMT393207 ACX393207 TB393207 JF393207 J393207 WVR327671 WLV327671 WBZ327671 VSD327671 VIH327671 UYL327671 UOP327671 UET327671 TUX327671 TLB327671 TBF327671 SRJ327671 SHN327671 RXR327671 RNV327671 RDZ327671 QUD327671 QKH327671 QAL327671 PQP327671 PGT327671 OWX327671 ONB327671 ODF327671 NTJ327671 NJN327671 MZR327671 MPV327671 MFZ327671 LWD327671 LMH327671 LCL327671 KSP327671 KIT327671 JYX327671 JPB327671 JFF327671 IVJ327671 ILN327671 IBR327671 HRV327671 HHZ327671 GYD327671 GOH327671 GEL327671 FUP327671 FKT327671 FAX327671 ERB327671 EHF327671 DXJ327671 DNN327671 DDR327671 CTV327671 CJZ327671 CAD327671 BQH327671 BGL327671 AWP327671 AMT327671 ACX327671 TB327671 JF327671 J327671 WVR262135 WLV262135 WBZ262135 VSD262135 VIH262135 UYL262135 UOP262135 UET262135 TUX262135 TLB262135 TBF262135 SRJ262135 SHN262135 RXR262135 RNV262135 RDZ262135 QUD262135 QKH262135 QAL262135 PQP262135 PGT262135 OWX262135 ONB262135 ODF262135 NTJ262135 NJN262135 MZR262135 MPV262135 MFZ262135 LWD262135 LMH262135 LCL262135 KSP262135 KIT262135 JYX262135 JPB262135 JFF262135 IVJ262135 ILN262135 IBR262135 HRV262135 HHZ262135 GYD262135 GOH262135 GEL262135 FUP262135 FKT262135 FAX262135 ERB262135 EHF262135 DXJ262135 DNN262135 DDR262135 CTV262135 CJZ262135 CAD262135 BQH262135 BGL262135 AWP262135 AMT262135 ACX262135 TB262135 JF262135 J262135 WVR196599 WLV196599 WBZ196599 VSD196599 VIH196599 UYL196599 UOP196599 UET196599 TUX196599 TLB196599 TBF196599 SRJ196599 SHN196599 RXR196599 RNV196599 RDZ196599 QUD196599 QKH196599 QAL196599 PQP196599 PGT196599 OWX196599 ONB196599 ODF196599 NTJ196599 NJN196599 MZR196599 MPV196599 MFZ196599 LWD196599 LMH196599 LCL196599 KSP196599 KIT196599 JYX196599 JPB196599 JFF196599 IVJ196599 ILN196599 IBR196599 HRV196599 HHZ196599 GYD196599 GOH196599 GEL196599 FUP196599 FKT196599 FAX196599 ERB196599 EHF196599 DXJ196599 DNN196599 DDR196599 CTV196599 CJZ196599 CAD196599 BQH196599 BGL196599 AWP196599 AMT196599 ACX196599 TB196599 JF196599 J196599 WVR131063 WLV131063 WBZ131063 VSD131063 VIH131063 UYL131063 UOP131063 UET131063 TUX131063 TLB131063 TBF131063 SRJ131063 SHN131063 RXR131063 RNV131063 RDZ131063 QUD131063 QKH131063 QAL131063 PQP131063 PGT131063 OWX131063 ONB131063 ODF131063 NTJ131063 NJN131063 MZR131063 MPV131063 MFZ131063 LWD131063 LMH131063 LCL131063 KSP131063 KIT131063 JYX131063 JPB131063 JFF131063 IVJ131063 ILN131063 IBR131063 HRV131063 HHZ131063 GYD131063 GOH131063 GEL131063 FUP131063 FKT131063 FAX131063 ERB131063 EHF131063 DXJ131063 DNN131063 DDR131063 CTV131063 CJZ131063 CAD131063 BQH131063 BGL131063 AWP131063 AMT131063 ACX131063 TB131063 JF131063 J131063 WVR65527 WLV65527 WBZ65527 VSD65527 VIH65527 UYL65527 UOP65527 UET65527 TUX65527 TLB65527 TBF65527 SRJ65527 SHN65527 RXR65527 RNV65527 RDZ65527 QUD65527 QKH65527 QAL65527 PQP65527 PGT65527 OWX65527 ONB65527 ODF65527 NTJ65527 NJN65527 MZR65527 MPV65527 MFZ65527 LWD65527 LMH65527 LCL65527 KSP65527 KIT65527 JYX65527 JPB65527 JFF65527 IVJ65527 ILN65527 IBR65527 HRV65527 HHZ65527 GYD65527 GOH65527 GEL65527 FUP65527 FKT65527 FAX65527 ERB65527 EHF65527 DXJ65527 DNN65527 DDR65527 CTV65527 CJZ65527 CAD65527 BQH65527 BGL65527 AWP65527 AMT65527 ACX65527 TB65527 JF65527 J65527 WVR983029 WLV983029 WBZ983029 VSD983029 VIH983029 UYL983029 UOP983029 UET983029 TUX983029 TLB983029 TBF983029 SRJ983029 SHN983029 RXR983029 RNV983029 RDZ983029 QUD983029 QKH983029 QAL983029 PQP983029 PGT983029 OWX983029 ONB983029 ODF983029 NTJ983029 NJN983029 MZR983029 MPV983029 MFZ983029 LWD983029 LMH983029 LCL983029 KSP983029 KIT983029 JYX983029 JPB983029 JFF983029 IVJ983029 ILN983029 IBR983029 HRV983029 HHZ983029 GYD983029 GOH983029 GEL983029 FUP983029 FKT983029 FAX983029 ERB983029 EHF983029 DXJ983029 DNN983029 DDR983029 CTV983029 CJZ983029 CAD983029 BQH983029 BGL983029 AWP983029 AMT983029 ACX983029 TB983029 JF983029 J983029 WVR917493 WLV917493 WBZ917493 VSD917493 VIH917493 UYL917493 UOP917493 UET917493 TUX917493 TLB917493 TBF917493 SRJ917493 SHN917493 RXR917493 RNV917493 RDZ917493 QUD917493 QKH917493 QAL917493 PQP917493 PGT917493 OWX917493 ONB917493 ODF917493 NTJ917493 NJN917493 MZR917493 MPV917493 MFZ917493 LWD917493 LMH917493 LCL917493 KSP917493 KIT917493 JYX917493 JPB917493 JFF917493 IVJ917493 ILN917493 IBR917493 HRV917493 HHZ917493 GYD917493 GOH917493 GEL917493 FUP917493 FKT917493 FAX917493 ERB917493 EHF917493 DXJ917493 DNN917493 DDR917493 CTV917493 CJZ917493 CAD917493 BQH917493 BGL917493 AWP917493 AMT917493 ACX917493 TB917493 JF917493 J917493 WVR851957 WLV851957 WBZ851957 VSD851957 VIH851957 UYL851957 UOP851957 UET851957 TUX851957 TLB851957 TBF851957 SRJ851957 SHN851957 RXR851957 RNV851957 RDZ851957 QUD851957 QKH851957 QAL851957 PQP851957 PGT851957 OWX851957 ONB851957 ODF851957 NTJ851957 NJN851957 MZR851957 MPV851957 MFZ851957 LWD851957 LMH851957 LCL851957 KSP851957 KIT851957 JYX851957 JPB851957 JFF851957 IVJ851957 ILN851957 IBR851957 HRV851957 HHZ851957 GYD851957 GOH851957 GEL851957 FUP851957 FKT851957 FAX851957 ERB851957 EHF851957 DXJ851957 DNN851957 DDR851957 CTV851957 CJZ851957 CAD851957 BQH851957 BGL851957 AWP851957 AMT851957 ACX851957 TB851957 JF851957 J851957 WVR786421 WLV786421 WBZ786421 VSD786421 VIH786421 UYL786421 UOP786421 UET786421 TUX786421 TLB786421 TBF786421 SRJ786421 SHN786421 RXR786421 RNV786421 RDZ786421 QUD786421 QKH786421 QAL786421 PQP786421 PGT786421 OWX786421 ONB786421 ODF786421 NTJ786421 NJN786421 MZR786421 MPV786421 MFZ786421 LWD786421 LMH786421 LCL786421 KSP786421 KIT786421 JYX786421 JPB786421 JFF786421 IVJ786421 ILN786421 IBR786421 HRV786421 HHZ786421 GYD786421 GOH786421 GEL786421 FUP786421 FKT786421 FAX786421 ERB786421 EHF786421 DXJ786421 DNN786421 DDR786421 CTV786421 CJZ786421 CAD786421 BQH786421 BGL786421 AWP786421 AMT786421 ACX786421 TB786421 JF786421 J786421 WVR720885 WLV720885 WBZ720885 VSD720885 VIH720885 UYL720885 UOP720885 UET720885 TUX720885 TLB720885 TBF720885 SRJ720885 SHN720885 RXR720885 RNV720885 RDZ720885 QUD720885 QKH720885 QAL720885 PQP720885 PGT720885 OWX720885 ONB720885 ODF720885 NTJ720885 NJN720885 MZR720885 MPV720885 MFZ720885 LWD720885 LMH720885 LCL720885 KSP720885 KIT720885 JYX720885 JPB720885 JFF720885 IVJ720885 ILN720885 IBR720885 HRV720885 HHZ720885 GYD720885 GOH720885 GEL720885 FUP720885 FKT720885 FAX720885 ERB720885 EHF720885 DXJ720885 DNN720885 DDR720885 CTV720885 CJZ720885 CAD720885 BQH720885 BGL720885 AWP720885 AMT720885 ACX720885 TB720885 JF720885 J720885 WVR655349 WLV655349 WBZ655349 VSD655349 VIH655349 UYL655349 UOP655349 UET655349 TUX655349 TLB655349 TBF655349 SRJ655349 SHN655349 RXR655349 RNV655349 RDZ655349 QUD655349 QKH655349 QAL655349 PQP655349 PGT655349 OWX655349 ONB655349 ODF655349 NTJ655349 NJN655349 MZR655349 MPV655349 MFZ655349 LWD655349 LMH655349 LCL655349 KSP655349 KIT655349 JYX655349 JPB655349 JFF655349 IVJ655349 ILN655349 IBR655349 HRV655349 HHZ655349 GYD655349 GOH655349 GEL655349 FUP655349 FKT655349 FAX655349 ERB655349 EHF655349 DXJ655349 DNN655349 DDR655349 CTV655349 CJZ655349 CAD655349 BQH655349 BGL655349 AWP655349 AMT655349 ACX655349 TB655349 JF655349 J655349 WVR589813 WLV589813 WBZ589813 VSD589813 VIH589813 UYL589813 UOP589813 UET589813 TUX589813 TLB589813 TBF589813 SRJ589813 SHN589813 RXR589813 RNV589813 RDZ589813 QUD589813 QKH589813 QAL589813 PQP589813 PGT589813 OWX589813 ONB589813 ODF589813 NTJ589813 NJN589813 MZR589813 MPV589813 MFZ589813 LWD589813 LMH589813 LCL589813 KSP589813 KIT589813 JYX589813 JPB589813 JFF589813 IVJ589813 ILN589813 IBR589813 HRV589813 HHZ589813 GYD589813 GOH589813 GEL589813 FUP589813 FKT589813 FAX589813 ERB589813 EHF589813 DXJ589813 DNN589813 DDR589813 CTV589813 CJZ589813 CAD589813 BQH589813 BGL589813 AWP589813 AMT589813 ACX589813 TB589813 JF589813 J589813 WVR524277 WLV524277 WBZ524277 VSD524277 VIH524277 UYL524277 UOP524277 UET524277 TUX524277 TLB524277 TBF524277 SRJ524277 SHN524277 RXR524277 RNV524277 RDZ524277 QUD524277 QKH524277 QAL524277 PQP524277 PGT524277 OWX524277 ONB524277 ODF524277 NTJ524277 NJN524277 MZR524277 MPV524277 MFZ524277 LWD524277 LMH524277 LCL524277 KSP524277 KIT524277 JYX524277 JPB524277 JFF524277 IVJ524277 ILN524277 IBR524277 HRV524277 HHZ524277 GYD524277 GOH524277 GEL524277 FUP524277 FKT524277 FAX524277 ERB524277 EHF524277 DXJ524277 DNN524277 DDR524277 CTV524277 CJZ524277 CAD524277 BQH524277 BGL524277 AWP524277 AMT524277 ACX524277 TB524277 JF524277 J524277 WVR458741 WLV458741 WBZ458741 VSD458741 VIH458741 UYL458741 UOP458741 UET458741 TUX458741 TLB458741 TBF458741 SRJ458741 SHN458741 RXR458741 RNV458741 RDZ458741 QUD458741 QKH458741 QAL458741 PQP458741 PGT458741 OWX458741 ONB458741 ODF458741 NTJ458741 NJN458741 MZR458741 MPV458741 MFZ458741 LWD458741 LMH458741 LCL458741 KSP458741 KIT458741 JYX458741 JPB458741 JFF458741 IVJ458741 ILN458741 IBR458741 HRV458741 HHZ458741 GYD458741 GOH458741 GEL458741 FUP458741 FKT458741 FAX458741 ERB458741 EHF458741 DXJ458741 DNN458741 DDR458741 CTV458741 CJZ458741 CAD458741 BQH458741 BGL458741 AWP458741 AMT458741 ACX458741 TB458741 JF458741 J458741 WVR393205 WLV393205 WBZ393205 VSD393205 VIH393205 UYL393205 UOP393205 UET393205 TUX393205 TLB393205 TBF393205 SRJ393205 SHN393205 RXR393205 RNV393205 RDZ393205 QUD393205 QKH393205 QAL393205 PQP393205 PGT393205 OWX393205 ONB393205 ODF393205 NTJ393205 NJN393205 MZR393205 MPV393205 MFZ393205 LWD393205 LMH393205 LCL393205 KSP393205 KIT393205 JYX393205 JPB393205 JFF393205 IVJ393205 ILN393205 IBR393205 HRV393205 HHZ393205 GYD393205 GOH393205 GEL393205 FUP393205 FKT393205 FAX393205 ERB393205 EHF393205 DXJ393205 DNN393205 DDR393205 CTV393205 CJZ393205 CAD393205 BQH393205 BGL393205 AWP393205 AMT393205 ACX393205 TB393205 JF393205 J393205 WVR327669 WLV327669 WBZ327669 VSD327669 VIH327669 UYL327669 UOP327669 UET327669 TUX327669 TLB327669 TBF327669 SRJ327669 SHN327669 RXR327669 RNV327669 RDZ327669 QUD327669 QKH327669 QAL327669 PQP327669 PGT327669 OWX327669 ONB327669 ODF327669 NTJ327669 NJN327669 MZR327669 MPV327669 MFZ327669 LWD327669 LMH327669 LCL327669 KSP327669 KIT327669 JYX327669 JPB327669 JFF327669 IVJ327669 ILN327669 IBR327669 HRV327669 HHZ327669 GYD327669 GOH327669 GEL327669 FUP327669 FKT327669 FAX327669 ERB327669 EHF327669 DXJ327669 DNN327669 DDR327669 CTV327669 CJZ327669 CAD327669 BQH327669 BGL327669 AWP327669 AMT327669 ACX327669 TB327669 JF327669 J327669 WVR262133 WLV262133 WBZ262133 VSD262133 VIH262133 UYL262133 UOP262133 UET262133 TUX262133 TLB262133 TBF262133 SRJ262133 SHN262133 RXR262133 RNV262133 RDZ262133 QUD262133 QKH262133 QAL262133 PQP262133 PGT262133 OWX262133 ONB262133 ODF262133 NTJ262133 NJN262133 MZR262133 MPV262133 MFZ262133 LWD262133 LMH262133 LCL262133 KSP262133 KIT262133 JYX262133 JPB262133 JFF262133 IVJ262133 ILN262133 IBR262133 HRV262133 HHZ262133 GYD262133 GOH262133 GEL262133 FUP262133 FKT262133 FAX262133 ERB262133 EHF262133 DXJ262133 DNN262133 DDR262133 CTV262133 CJZ262133 CAD262133 BQH262133 BGL262133 AWP262133 AMT262133 ACX262133 TB262133 JF262133 J262133 WVR196597 WLV196597 WBZ196597 VSD196597 VIH196597 UYL196597 UOP196597 UET196597 TUX196597 TLB196597 TBF196597 SRJ196597 SHN196597 RXR196597 RNV196597 RDZ196597 QUD196597 QKH196597 QAL196597 PQP196597 PGT196597 OWX196597 ONB196597 ODF196597 NTJ196597 NJN196597 MZR196597 MPV196597 MFZ196597 LWD196597 LMH196597 LCL196597 KSP196597 KIT196597 JYX196597 JPB196597 JFF196597 IVJ196597 ILN196597 IBR196597 HRV196597 HHZ196597 GYD196597 GOH196597 GEL196597 FUP196597 FKT196597 FAX196597 ERB196597 EHF196597 DXJ196597 DNN196597 DDR196597 CTV196597 CJZ196597 CAD196597 BQH196597 BGL196597 AWP196597 AMT196597 ACX196597 TB196597 JF196597 J196597 WVR131061 WLV131061 WBZ131061 VSD131061 VIH131061 UYL131061 UOP131061 UET131061 TUX131061 TLB131061 TBF131061 SRJ131061 SHN131061 RXR131061 RNV131061 RDZ131061 QUD131061 QKH131061 QAL131061 PQP131061 PGT131061 OWX131061 ONB131061 ODF131061 NTJ131061 NJN131061 MZR131061 MPV131061 MFZ131061 LWD131061 LMH131061 LCL131061 KSP131061 KIT131061 JYX131061 JPB131061 JFF131061 IVJ131061 ILN131061 IBR131061 HRV131061 HHZ131061 GYD131061 GOH131061 GEL131061 FUP131061 FKT131061 FAX131061 ERB131061 EHF131061 DXJ131061 DNN131061 DDR131061 CTV131061 CJZ131061 CAD131061 BQH131061 BGL131061 AWP131061 AMT131061 ACX131061 TB131061 JF131061 J131061 WVR65525 WLV65525 WBZ65525 VSD65525 VIH65525 UYL65525 UOP65525 UET65525 TUX65525 TLB65525 TBF65525 SRJ65525 SHN65525 RXR65525 RNV65525 RDZ65525 QUD65525 QKH65525 QAL65525 PQP65525 PGT65525 OWX65525 ONB65525 ODF65525 NTJ65525 NJN65525 MZR65525 MPV65525 MFZ65525 LWD65525 LMH65525 LCL65525 KSP65525 KIT65525 JYX65525 JPB65525 JFF65525 IVJ65525 ILN65525 IBR65525 HRV65525 HHZ65525 GYD65525 GOH65525 GEL65525 FUP65525 FKT65525 FAX65525 ERB65525 EHF65525 DXJ65525 DNN65525 DDR65525 CTV65525 CJZ65525 CAD65525 BQH65525 BGL65525 AWP65525 AMT65525 ACX65525 TB65525 JF65525 J65525 WVR983027 WLV983027 WBZ983027 VSD983027 VIH983027 UYL983027 UOP983027 UET983027 TUX983027 TLB983027 TBF983027 SRJ983027 SHN983027 RXR983027 RNV983027 RDZ983027 QUD983027 QKH983027 QAL983027 PQP983027 PGT983027 OWX983027 ONB983027 ODF983027 NTJ983027 NJN983027 MZR983027 MPV983027 MFZ983027 LWD983027 LMH983027 LCL983027 KSP983027 KIT983027 JYX983027 JPB983027 JFF983027 IVJ983027 ILN983027 IBR983027 HRV983027 HHZ983027 GYD983027 GOH983027 GEL983027 FUP983027 FKT983027 FAX983027 ERB983027 EHF983027 DXJ983027 DNN983027 DDR983027 CTV983027 CJZ983027 CAD983027 BQH983027 BGL983027 AWP983027 AMT983027 ACX983027 TB983027 JF983027 J983027 WVR917491 WLV917491 WBZ917491 VSD917491 VIH917491 UYL917491 UOP917491 UET917491 TUX917491 TLB917491 TBF917491 SRJ917491 SHN917491 RXR917491 RNV917491 RDZ917491 QUD917491 QKH917491 QAL917491 PQP917491 PGT917491 OWX917491 ONB917491 ODF917491 NTJ917491 NJN917491 MZR917491 MPV917491 MFZ917491 LWD917491 LMH917491 LCL917491 KSP917491 KIT917491 JYX917491 JPB917491 JFF917491 IVJ917491 ILN917491 IBR917491 HRV917491 HHZ917491 GYD917491 GOH917491 GEL917491 FUP917491 FKT917491 FAX917491 ERB917491 EHF917491 DXJ917491 DNN917491 DDR917491 CTV917491 CJZ917491 CAD917491 BQH917491 BGL917491 AWP917491 AMT917491 ACX917491 TB917491 JF917491 J917491 WVR851955 WLV851955 WBZ851955 VSD851955 VIH851955 UYL851955 UOP851955 UET851955 TUX851955 TLB851955 TBF851955 SRJ851955 SHN851955 RXR851955 RNV851955 RDZ851955 QUD851955 QKH851955 QAL851955 PQP851955 PGT851955 OWX851955 ONB851955 ODF851955 NTJ851955 NJN851955 MZR851955 MPV851955 MFZ851955 LWD851955 LMH851955 LCL851955 KSP851955 KIT851955 JYX851955 JPB851955 JFF851955 IVJ851955 ILN851955 IBR851955 HRV851955 HHZ851955 GYD851955 GOH851955 GEL851955 FUP851955 FKT851955 FAX851955 ERB851955 EHF851955 DXJ851955 DNN851955 DDR851955 CTV851955 CJZ851955 CAD851955 BQH851955 BGL851955 AWP851955 AMT851955 ACX851955 TB851955 JF851955 J851955 WVR786419 WLV786419 WBZ786419 VSD786419 VIH786419 UYL786419 UOP786419 UET786419 TUX786419 TLB786419 TBF786419 SRJ786419 SHN786419 RXR786419 RNV786419 RDZ786419 QUD786419 QKH786419 QAL786419 PQP786419 PGT786419 OWX786419 ONB786419 ODF786419 NTJ786419 NJN786419 MZR786419 MPV786419 MFZ786419 LWD786419 LMH786419 LCL786419 KSP786419 KIT786419 JYX786419 JPB786419 JFF786419 IVJ786419 ILN786419 IBR786419 HRV786419 HHZ786419 GYD786419 GOH786419 GEL786419 FUP786419 FKT786419 FAX786419 ERB786419 EHF786419 DXJ786419 DNN786419 DDR786419 CTV786419 CJZ786419 CAD786419 BQH786419 BGL786419 AWP786419 AMT786419 ACX786419 TB786419 JF786419 J786419 WVR720883 WLV720883 WBZ720883 VSD720883 VIH720883 UYL720883 UOP720883 UET720883 TUX720883 TLB720883 TBF720883 SRJ720883 SHN720883 RXR720883 RNV720883 RDZ720883 QUD720883 QKH720883 QAL720883 PQP720883 PGT720883 OWX720883 ONB720883 ODF720883 NTJ720883 NJN720883 MZR720883 MPV720883 MFZ720883 LWD720883 LMH720883 LCL720883 KSP720883 KIT720883 JYX720883 JPB720883 JFF720883 IVJ720883 ILN720883 IBR720883 HRV720883 HHZ720883 GYD720883 GOH720883 GEL720883 FUP720883 FKT720883 FAX720883 ERB720883 EHF720883 DXJ720883 DNN720883 DDR720883 CTV720883 CJZ720883 CAD720883 BQH720883 BGL720883 AWP720883 AMT720883 ACX720883 TB720883 JF720883 J720883 WVR655347 WLV655347 WBZ655347 VSD655347 VIH655347 UYL655347 UOP655347 UET655347 TUX655347 TLB655347 TBF655347 SRJ655347 SHN655347 RXR655347 RNV655347 RDZ655347 QUD655347 QKH655347 QAL655347 PQP655347 PGT655347 OWX655347 ONB655347 ODF655347 NTJ655347 NJN655347 MZR655347 MPV655347 MFZ655347 LWD655347 LMH655347 LCL655347 KSP655347 KIT655347 JYX655347 JPB655347 JFF655347 IVJ655347 ILN655347 IBR655347 HRV655347 HHZ655347 GYD655347 GOH655347 GEL655347 FUP655347 FKT655347 FAX655347 ERB655347 EHF655347 DXJ655347 DNN655347 DDR655347 CTV655347 CJZ655347 CAD655347 BQH655347 BGL655347 AWP655347 AMT655347 ACX655347 TB655347 JF655347 J655347 WVR589811 WLV589811 WBZ589811 VSD589811 VIH589811 UYL589811 UOP589811 UET589811 TUX589811 TLB589811 TBF589811 SRJ589811 SHN589811 RXR589811 RNV589811 RDZ589811 QUD589811 QKH589811 QAL589811 PQP589811 PGT589811 OWX589811 ONB589811 ODF589811 NTJ589811 NJN589811 MZR589811 MPV589811 MFZ589811 LWD589811 LMH589811 LCL589811 KSP589811 KIT589811 JYX589811 JPB589811 JFF589811 IVJ589811 ILN589811 IBR589811 HRV589811 HHZ589811 GYD589811 GOH589811 GEL589811 FUP589811 FKT589811 FAX589811 ERB589811 EHF589811 DXJ589811 DNN589811 DDR589811 CTV589811 CJZ589811 CAD589811 BQH589811 BGL589811 AWP589811 AMT589811 ACX589811 TB589811 JF589811 J589811 WVR524275 WLV524275 WBZ524275 VSD524275 VIH524275 UYL524275 UOP524275 UET524275 TUX524275 TLB524275 TBF524275 SRJ524275 SHN524275 RXR524275 RNV524275 RDZ524275 QUD524275 QKH524275 QAL524275 PQP524275 PGT524275 OWX524275 ONB524275 ODF524275 NTJ524275 NJN524275 MZR524275 MPV524275 MFZ524275 LWD524275 LMH524275 LCL524275 KSP524275 KIT524275 JYX524275 JPB524275 JFF524275 IVJ524275 ILN524275 IBR524275 HRV524275 HHZ524275 GYD524275 GOH524275 GEL524275 FUP524275 FKT524275 FAX524275 ERB524275 EHF524275 DXJ524275 DNN524275 DDR524275 CTV524275 CJZ524275 CAD524275 BQH524275 BGL524275 AWP524275 AMT524275 ACX524275 TB524275 JF524275 J524275 WVR458739 WLV458739 WBZ458739 VSD458739 VIH458739 UYL458739 UOP458739 UET458739 TUX458739 TLB458739 TBF458739 SRJ458739 SHN458739 RXR458739 RNV458739 RDZ458739 QUD458739 QKH458739 QAL458739 PQP458739 PGT458739 OWX458739 ONB458739 ODF458739 NTJ458739 NJN458739 MZR458739 MPV458739 MFZ458739 LWD458739 LMH458739 LCL458739 KSP458739 KIT458739 JYX458739 JPB458739 JFF458739 IVJ458739 ILN458739 IBR458739 HRV458739 HHZ458739 GYD458739 GOH458739 GEL458739 FUP458739 FKT458739 FAX458739 ERB458739 EHF458739 DXJ458739 DNN458739 DDR458739 CTV458739 CJZ458739 CAD458739 BQH458739 BGL458739 AWP458739 AMT458739 ACX458739 TB458739 JF458739 J458739 WVR393203 WLV393203 WBZ393203 VSD393203 VIH393203 UYL393203 UOP393203 UET393203 TUX393203 TLB393203 TBF393203 SRJ393203 SHN393203 RXR393203 RNV393203 RDZ393203 QUD393203 QKH393203 QAL393203 PQP393203 PGT393203 OWX393203 ONB393203 ODF393203 NTJ393203 NJN393203 MZR393203 MPV393203 MFZ393203 LWD393203 LMH393203 LCL393203 KSP393203 KIT393203 JYX393203 JPB393203 JFF393203 IVJ393203 ILN393203 IBR393203 HRV393203 HHZ393203 GYD393203 GOH393203 GEL393203 FUP393203 FKT393203 FAX393203 ERB393203 EHF393203 DXJ393203 DNN393203 DDR393203 CTV393203 CJZ393203 CAD393203 BQH393203 BGL393203 AWP393203 AMT393203 ACX393203 TB393203 JF393203 J393203 WVR327667 WLV327667 WBZ327667 VSD327667 VIH327667 UYL327667 UOP327667 UET327667 TUX327667 TLB327667 TBF327667 SRJ327667 SHN327667 RXR327667 RNV327667 RDZ327667 QUD327667 QKH327667 QAL327667 PQP327667 PGT327667 OWX327667 ONB327667 ODF327667 NTJ327667 NJN327667 MZR327667 MPV327667 MFZ327667 LWD327667 LMH327667 LCL327667 KSP327667 KIT327667 JYX327667 JPB327667 JFF327667 IVJ327667 ILN327667 IBR327667 HRV327667 HHZ327667 GYD327667 GOH327667 GEL327667 FUP327667 FKT327667 FAX327667 ERB327667 EHF327667 DXJ327667 DNN327667 DDR327667 CTV327667 CJZ327667 CAD327667 BQH327667 BGL327667 AWP327667 AMT327667 ACX327667 TB327667 JF327667 J327667 WVR262131 WLV262131 WBZ262131 VSD262131 VIH262131 UYL262131 UOP262131 UET262131 TUX262131 TLB262131 TBF262131 SRJ262131 SHN262131 RXR262131 RNV262131 RDZ262131 QUD262131 QKH262131 QAL262131 PQP262131 PGT262131 OWX262131 ONB262131 ODF262131 NTJ262131 NJN262131 MZR262131 MPV262131 MFZ262131 LWD262131 LMH262131 LCL262131 KSP262131 KIT262131 JYX262131 JPB262131 JFF262131 IVJ262131 ILN262131 IBR262131 HRV262131 HHZ262131 GYD262131 GOH262131 GEL262131 FUP262131 FKT262131 FAX262131 ERB262131 EHF262131 DXJ262131 DNN262131 DDR262131 CTV262131 CJZ262131 CAD262131 BQH262131 BGL262131 AWP262131 AMT262131 ACX262131 TB262131 JF262131 J262131 WVR196595 WLV196595 WBZ196595 VSD196595 VIH196595 UYL196595 UOP196595 UET196595 TUX196595 TLB196595 TBF196595 SRJ196595 SHN196595 RXR196595 RNV196595 RDZ196595 QUD196595 QKH196595 QAL196595 PQP196595 PGT196595 OWX196595 ONB196595 ODF196595 NTJ196595 NJN196595 MZR196595 MPV196595 MFZ196595 LWD196595 LMH196595 LCL196595 KSP196595 KIT196595 JYX196595 JPB196595 JFF196595 IVJ196595 ILN196595 IBR196595 HRV196595 HHZ196595 GYD196595 GOH196595 GEL196595 FUP196595 FKT196595 FAX196595 ERB196595 EHF196595 DXJ196595 DNN196595 DDR196595 CTV196595 CJZ196595 CAD196595 BQH196595 BGL196595 AWP196595 AMT196595 ACX196595 TB196595 JF196595 J196595 WVR131059 WLV131059 WBZ131059 VSD131059 VIH131059 UYL131059 UOP131059 UET131059 TUX131059 TLB131059 TBF131059 SRJ131059 SHN131059 RXR131059 RNV131059 RDZ131059 QUD131059 QKH131059 QAL131059 PQP131059 PGT131059 OWX131059 ONB131059 ODF131059 NTJ131059 NJN131059 MZR131059 MPV131059 MFZ131059 LWD131059 LMH131059 LCL131059 KSP131059 KIT131059 JYX131059 JPB131059 JFF131059 IVJ131059 ILN131059 IBR131059 HRV131059 HHZ131059 GYD131059 GOH131059 GEL131059 FUP131059 FKT131059 FAX131059 ERB131059 EHF131059 DXJ131059 DNN131059 DDR131059 CTV131059 CJZ131059 CAD131059 BQH131059 BGL131059 AWP131059 AMT131059 ACX131059 TB131059 JF131059 J131059 WVR65523 WLV65523 WBZ65523 VSD65523 VIH65523 UYL65523 UOP65523 UET65523 TUX65523 TLB65523 TBF65523 SRJ65523 SHN65523 RXR65523 RNV65523 RDZ65523 QUD65523 QKH65523 QAL65523 PQP65523 PGT65523 OWX65523 ONB65523 ODF65523 NTJ65523 NJN65523 MZR65523 MPV65523 MFZ65523 LWD65523 LMH65523 LCL65523 KSP65523 KIT65523 JYX65523 JPB65523 JFF65523 IVJ65523 ILN65523 IBR65523 HRV65523 HHZ65523 GYD65523 GOH65523 GEL65523 FUP65523 FKT65523 FAX65523 ERB65523 EHF65523 DXJ65523 DNN65523 DDR65523 CTV65523 CJZ65523 CAD65523 BQH65523 BGL65523 AWP65523 AMT65523 ACX65523 TB65523 JF65523 J65523 WVR47 WLV47 WBZ47 VSD47 VIH47 UYL47 UOP47 UET47 TUX47 TLB47 TBF47 SRJ47 SHN47 RXR47 RNV47 RDZ47 QUD47 QKH47 QAL47 PQP47 PGT47 OWX47 ONB47 ODF47 NTJ47 NJN47 MZR47 MPV47 MFZ47 LWD47 LMH47 LCL47 KSP47 KIT47 JYX47 JPB47 JFF47 IVJ47 ILN47 IBR47 HRV47 HHZ47 GYD47 GOH47 GEL47 FUP47 FKT47 FAX47 ERB47 EHF47 DXJ47 DNN47 DDR47 CTV47 CJZ47 CAD47 BQH47 BGL47 AWP47 AMT47 ACX47 TB47 JF47 J47 WVR983025 WLV983025 WBZ983025 VSD983025 VIH983025 UYL983025 UOP983025 UET983025 TUX983025 TLB983025 TBF983025 SRJ983025 SHN983025 RXR983025 RNV983025 RDZ983025 QUD983025 QKH983025 QAL983025 PQP983025 PGT983025 OWX983025 ONB983025 ODF983025 NTJ983025 NJN983025 MZR983025 MPV983025 MFZ983025 LWD983025 LMH983025 LCL983025 KSP983025 KIT983025 JYX983025 JPB983025 JFF983025 IVJ983025 ILN983025 IBR983025 HRV983025 HHZ983025 GYD983025 GOH983025 GEL983025 FUP983025 FKT983025 FAX983025 ERB983025 EHF983025 DXJ983025 DNN983025 DDR983025 CTV983025 CJZ983025 CAD983025 BQH983025 BGL983025 AWP983025 AMT983025 ACX983025 TB983025 JF983025 J983025 WVR917489 WLV917489 WBZ917489 VSD917489 VIH917489 UYL917489 UOP917489 UET917489 TUX917489 TLB917489 TBF917489 SRJ917489 SHN917489 RXR917489 RNV917489 RDZ917489 QUD917489 QKH917489 QAL917489 PQP917489 PGT917489 OWX917489 ONB917489 ODF917489 NTJ917489 NJN917489 MZR917489 MPV917489 MFZ917489 LWD917489 LMH917489 LCL917489 KSP917489 KIT917489 JYX917489 JPB917489 JFF917489 IVJ917489 ILN917489 IBR917489 HRV917489 HHZ917489 GYD917489 GOH917489 GEL917489 FUP917489 FKT917489 FAX917489 ERB917489 EHF917489 DXJ917489 DNN917489 DDR917489 CTV917489 CJZ917489 CAD917489 BQH917489 BGL917489 AWP917489 AMT917489 ACX917489 TB917489 JF917489 J917489 WVR851953 WLV851953 WBZ851953 VSD851953 VIH851953 UYL851953 UOP851953 UET851953 TUX851953 TLB851953 TBF851953 SRJ851953 SHN851953 RXR851953 RNV851953 RDZ851953 QUD851953 QKH851953 QAL851953 PQP851953 PGT851953 OWX851953 ONB851953 ODF851953 NTJ851953 NJN851953 MZR851953 MPV851953 MFZ851953 LWD851953 LMH851953 LCL851953 KSP851953 KIT851953 JYX851953 JPB851953 JFF851953 IVJ851953 ILN851953 IBR851953 HRV851953 HHZ851953 GYD851953 GOH851953 GEL851953 FUP851953 FKT851953 FAX851953 ERB851953 EHF851953 DXJ851953 DNN851953 DDR851953 CTV851953 CJZ851953 CAD851953 BQH851953 BGL851953 AWP851953 AMT851953 ACX851953 TB851953 JF851953 J851953 WVR786417 WLV786417 WBZ786417 VSD786417 VIH786417 UYL786417 UOP786417 UET786417 TUX786417 TLB786417 TBF786417 SRJ786417 SHN786417 RXR786417 RNV786417 RDZ786417 QUD786417 QKH786417 QAL786417 PQP786417 PGT786417 OWX786417 ONB786417 ODF786417 NTJ786417 NJN786417 MZR786417 MPV786417 MFZ786417 LWD786417 LMH786417 LCL786417 KSP786417 KIT786417 JYX786417 JPB786417 JFF786417 IVJ786417 ILN786417 IBR786417 HRV786417 HHZ786417 GYD786417 GOH786417 GEL786417 FUP786417 FKT786417 FAX786417 ERB786417 EHF786417 DXJ786417 DNN786417 DDR786417 CTV786417 CJZ786417 CAD786417 BQH786417 BGL786417 AWP786417 AMT786417 ACX786417 TB786417 JF786417 J786417 WVR720881 WLV720881 WBZ720881 VSD720881 VIH720881 UYL720881 UOP720881 UET720881 TUX720881 TLB720881 TBF720881 SRJ720881 SHN720881 RXR720881 RNV720881 RDZ720881 QUD720881 QKH720881 QAL720881 PQP720881 PGT720881 OWX720881 ONB720881 ODF720881 NTJ720881 NJN720881 MZR720881 MPV720881 MFZ720881 LWD720881 LMH720881 LCL720881 KSP720881 KIT720881 JYX720881 JPB720881 JFF720881 IVJ720881 ILN720881 IBR720881 HRV720881 HHZ720881 GYD720881 GOH720881 GEL720881 FUP720881 FKT720881 FAX720881 ERB720881 EHF720881 DXJ720881 DNN720881 DDR720881 CTV720881 CJZ720881 CAD720881 BQH720881 BGL720881 AWP720881 AMT720881 ACX720881 TB720881 JF720881 J720881 WVR655345 WLV655345 WBZ655345 VSD655345 VIH655345 UYL655345 UOP655345 UET655345 TUX655345 TLB655345 TBF655345 SRJ655345 SHN655345 RXR655345 RNV655345 RDZ655345 QUD655345 QKH655345 QAL655345 PQP655345 PGT655345 OWX655345 ONB655345 ODF655345 NTJ655345 NJN655345 MZR655345 MPV655345 MFZ655345 LWD655345 LMH655345 LCL655345 KSP655345 KIT655345 JYX655345 JPB655345 JFF655345 IVJ655345 ILN655345 IBR655345 HRV655345 HHZ655345 GYD655345 GOH655345 GEL655345 FUP655345 FKT655345 FAX655345 ERB655345 EHF655345 DXJ655345 DNN655345 DDR655345 CTV655345 CJZ655345 CAD655345 BQH655345 BGL655345 AWP655345 AMT655345 ACX655345 TB655345 JF655345 J655345 WVR589809 WLV589809 WBZ589809 VSD589809 VIH589809 UYL589809 UOP589809 UET589809 TUX589809 TLB589809 TBF589809 SRJ589809 SHN589809 RXR589809 RNV589809 RDZ589809 QUD589809 QKH589809 QAL589809 PQP589809 PGT589809 OWX589809 ONB589809 ODF589809 NTJ589809 NJN589809 MZR589809 MPV589809 MFZ589809 LWD589809 LMH589809 LCL589809 KSP589809 KIT589809 JYX589809 JPB589809 JFF589809 IVJ589809 ILN589809 IBR589809 HRV589809 HHZ589809 GYD589809 GOH589809 GEL589809 FUP589809 FKT589809 FAX589809 ERB589809 EHF589809 DXJ589809 DNN589809 DDR589809 CTV589809 CJZ589809 CAD589809 BQH589809 BGL589809 AWP589809 AMT589809 ACX589809 TB589809 JF589809 J589809 WVR524273 WLV524273 WBZ524273 VSD524273 VIH524273 UYL524273 UOP524273 UET524273 TUX524273 TLB524273 TBF524273 SRJ524273 SHN524273 RXR524273 RNV524273 RDZ524273 QUD524273 QKH524273 QAL524273 PQP524273 PGT524273 OWX524273 ONB524273 ODF524273 NTJ524273 NJN524273 MZR524273 MPV524273 MFZ524273 LWD524273 LMH524273 LCL524273 KSP524273 KIT524273 JYX524273 JPB524273 JFF524273 IVJ524273 ILN524273 IBR524273 HRV524273 HHZ524273 GYD524273 GOH524273 GEL524273 FUP524273 FKT524273 FAX524273 ERB524273 EHF524273 DXJ524273 DNN524273 DDR524273 CTV524273 CJZ524273 CAD524273 BQH524273 BGL524273 AWP524273 AMT524273 ACX524273 TB524273 JF524273 J524273 WVR458737 WLV458737 WBZ458737 VSD458737 VIH458737 UYL458737 UOP458737 UET458737 TUX458737 TLB458737 TBF458737 SRJ458737 SHN458737 RXR458737 RNV458737 RDZ458737 QUD458737 QKH458737 QAL458737 PQP458737 PGT458737 OWX458737 ONB458737 ODF458737 NTJ458737 NJN458737 MZR458737 MPV458737 MFZ458737 LWD458737 LMH458737 LCL458737 KSP458737 KIT458737 JYX458737 JPB458737 JFF458737 IVJ458737 ILN458737 IBR458737 HRV458737 HHZ458737 GYD458737 GOH458737 GEL458737 FUP458737 FKT458737 FAX458737 ERB458737 EHF458737 DXJ458737 DNN458737 DDR458737 CTV458737 CJZ458737 CAD458737 BQH458737 BGL458737 AWP458737 AMT458737 ACX458737 TB458737 JF458737 J458737 WVR393201 WLV393201 WBZ393201 VSD393201 VIH393201 UYL393201 UOP393201 UET393201 TUX393201 TLB393201 TBF393201 SRJ393201 SHN393201 RXR393201 RNV393201 RDZ393201 QUD393201 QKH393201 QAL393201 PQP393201 PGT393201 OWX393201 ONB393201 ODF393201 NTJ393201 NJN393201 MZR393201 MPV393201 MFZ393201 LWD393201 LMH393201 LCL393201 KSP393201 KIT393201 JYX393201 JPB393201 JFF393201 IVJ393201 ILN393201 IBR393201 HRV393201 HHZ393201 GYD393201 GOH393201 GEL393201 FUP393201 FKT393201 FAX393201 ERB393201 EHF393201 DXJ393201 DNN393201 DDR393201 CTV393201 CJZ393201 CAD393201 BQH393201 BGL393201 AWP393201 AMT393201 ACX393201 TB393201 JF393201 J393201 WVR327665 WLV327665 WBZ327665 VSD327665 VIH327665 UYL327665 UOP327665 UET327665 TUX327665 TLB327665 TBF327665 SRJ327665 SHN327665 RXR327665 RNV327665 RDZ327665 QUD327665 QKH327665 QAL327665 PQP327665 PGT327665 OWX327665 ONB327665 ODF327665 NTJ327665 NJN327665 MZR327665 MPV327665 MFZ327665 LWD327665 LMH327665 LCL327665 KSP327665 KIT327665 JYX327665 JPB327665 JFF327665 IVJ327665 ILN327665 IBR327665 HRV327665 HHZ327665 GYD327665 GOH327665 GEL327665 FUP327665 FKT327665 FAX327665 ERB327665 EHF327665 DXJ327665 DNN327665 DDR327665 CTV327665 CJZ327665 CAD327665 BQH327665 BGL327665 AWP327665 AMT327665 ACX327665 TB327665 JF327665 J327665 WVR262129 WLV262129 WBZ262129 VSD262129 VIH262129 UYL262129 UOP262129 UET262129 TUX262129 TLB262129 TBF262129 SRJ262129 SHN262129 RXR262129 RNV262129 RDZ262129 QUD262129 QKH262129 QAL262129 PQP262129 PGT262129 OWX262129 ONB262129 ODF262129 NTJ262129 NJN262129 MZR262129 MPV262129 MFZ262129 LWD262129 LMH262129 LCL262129 KSP262129 KIT262129 JYX262129 JPB262129 JFF262129 IVJ262129 ILN262129 IBR262129 HRV262129 HHZ262129 GYD262129 GOH262129 GEL262129 FUP262129 FKT262129 FAX262129 ERB262129 EHF262129 DXJ262129 DNN262129 DDR262129 CTV262129 CJZ262129 CAD262129 BQH262129 BGL262129 AWP262129 AMT262129 ACX262129 TB262129 JF262129 J262129 WVR196593 WLV196593 WBZ196593 VSD196593 VIH196593 UYL196593 UOP196593 UET196593 TUX196593 TLB196593 TBF196593 SRJ196593 SHN196593 RXR196593 RNV196593 RDZ196593 QUD196593 QKH196593 QAL196593 PQP196593 PGT196593 OWX196593 ONB196593 ODF196593 NTJ196593 NJN196593 MZR196593 MPV196593 MFZ196593 LWD196593 LMH196593 LCL196593 KSP196593 KIT196593 JYX196593 JPB196593 JFF196593 IVJ196593 ILN196593 IBR196593 HRV196593 HHZ196593 GYD196593 GOH196593 GEL196593 FUP196593 FKT196593 FAX196593 ERB196593 EHF196593 DXJ196593 DNN196593 DDR196593 CTV196593 CJZ196593 CAD196593 BQH196593 BGL196593 AWP196593 AMT196593 ACX196593 TB196593 JF196593 J196593 WVR131057 WLV131057 WBZ131057 VSD131057 VIH131057 UYL131057 UOP131057 UET131057 TUX131057 TLB131057 TBF131057 SRJ131057 SHN131057 RXR131057 RNV131057 RDZ131057 QUD131057 QKH131057 QAL131057 PQP131057 PGT131057 OWX131057 ONB131057 ODF131057 NTJ131057 NJN131057 MZR131057 MPV131057 MFZ131057 LWD131057 LMH131057 LCL131057 KSP131057 KIT131057 JYX131057 JPB131057 JFF131057 IVJ131057 ILN131057 IBR131057 HRV131057 HHZ131057 GYD131057 GOH131057 GEL131057 FUP131057 FKT131057 FAX131057 ERB131057 EHF131057 DXJ131057 DNN131057 DDR131057 CTV131057 CJZ131057 CAD131057 BQH131057 BGL131057 AWP131057 AMT131057 ACX131057 TB131057 JF131057 J131057 WVR65521 WLV65521 WBZ65521 VSD65521 VIH65521 UYL65521 UOP65521 UET65521 TUX65521 TLB65521 TBF65521 SRJ65521 SHN65521 RXR65521 RNV65521 RDZ65521 QUD65521 QKH65521 QAL65521 PQP65521 PGT65521 OWX65521 ONB65521 ODF65521 NTJ65521 NJN65521 MZR65521 MPV65521 MFZ65521 LWD65521 LMH65521 LCL65521 KSP65521 KIT65521 JYX65521 JPB65521 JFF65521 IVJ65521 ILN65521 IBR65521 HRV65521 HHZ65521 GYD65521 GOH65521 GEL65521 FUP65521 FKT65521 FAX65521 ERB65521 EHF65521 DXJ65521 DNN65521 DDR65521 CTV65521 CJZ65521 CAD65521 BQH65521 BGL65521 AWP65521 AMT65521 ACX65521 TB65521 JF65521 J65521 WVR45 WLV45 WBZ45 VSD45 VIH45 UYL45 UOP45 UET45 TUX45 TLB45 TBF45 SRJ45 SHN45 RXR45 RNV45 RDZ45 QUD45 QKH45 QAL45 PQP45 PGT45 OWX45 ONB45 ODF45 NTJ45 NJN45 MZR45 MPV45 MFZ45 LWD45 LMH45 LCL45 KSP45 KIT45 JYX45 JPB45 JFF45 IVJ45 ILN45 IBR45 HRV45 HHZ45 GYD45 GOH45 GEL45 FUP45 FKT45 FAX45 ERB45 EHF45 DXJ45 DNN45 DDR45 CTV45 CJZ45 CAD45 BQH45 BGL45 AWP45 AMT45 ACX45 TB45 JF45 J45 WVR983051 WLV983051 WBZ983051 VSD983051 VIH983051 UYL983051 UOP983051 UET983051 TUX983051 TLB983051 TBF983051 SRJ983051 SHN983051 RXR983051 RNV983051 RDZ983051 QUD983051 QKH983051 QAL983051 PQP983051 PGT983051 OWX983051 ONB983051 ODF983051 NTJ983051 NJN983051 MZR983051 MPV983051 MFZ983051 LWD983051 LMH983051 LCL983051 KSP983051 KIT983051 JYX983051 JPB983051 JFF983051 IVJ983051 ILN983051 IBR983051 HRV983051 HHZ983051 GYD983051 GOH983051 GEL983051 FUP983051 FKT983051 FAX983051 ERB983051 EHF983051 DXJ983051 DNN983051 DDR983051 CTV983051 CJZ983051 CAD983051 BQH983051 BGL983051 AWP983051 AMT983051 ACX983051 TB983051 JF983051 J983051 WVR917515 WLV917515 WBZ917515 VSD917515 VIH917515 UYL917515 UOP917515 UET917515 TUX917515 TLB917515 TBF917515 SRJ917515 SHN917515 RXR917515 RNV917515 RDZ917515 QUD917515 QKH917515 QAL917515 PQP917515 PGT917515 OWX917515 ONB917515 ODF917515 NTJ917515 NJN917515 MZR917515 MPV917515 MFZ917515 LWD917515 LMH917515 LCL917515 KSP917515 KIT917515 JYX917515 JPB917515 JFF917515 IVJ917515 ILN917515 IBR917515 HRV917515 HHZ917515 GYD917515 GOH917515 GEL917515 FUP917515 FKT917515 FAX917515 ERB917515 EHF917515 DXJ917515 DNN917515 DDR917515 CTV917515 CJZ917515 CAD917515 BQH917515 BGL917515 AWP917515 AMT917515 ACX917515 TB917515 JF917515 J917515 WVR851979 WLV851979 WBZ851979 VSD851979 VIH851979 UYL851979 UOP851979 UET851979 TUX851979 TLB851979 TBF851979 SRJ851979 SHN851979 RXR851979 RNV851979 RDZ851979 QUD851979 QKH851979 QAL851979 PQP851979 PGT851979 OWX851979 ONB851979 ODF851979 NTJ851979 NJN851979 MZR851979 MPV851979 MFZ851979 LWD851979 LMH851979 LCL851979 KSP851979 KIT851979 JYX851979 JPB851979 JFF851979 IVJ851979 ILN851979 IBR851979 HRV851979 HHZ851979 GYD851979 GOH851979 GEL851979 FUP851979 FKT851979 FAX851979 ERB851979 EHF851979 DXJ851979 DNN851979 DDR851979 CTV851979 CJZ851979 CAD851979 BQH851979 BGL851979 AWP851979 AMT851979 ACX851979 TB851979 JF851979 J851979 WVR786443 WLV786443 WBZ786443 VSD786443 VIH786443 UYL786443 UOP786443 UET786443 TUX786443 TLB786443 TBF786443 SRJ786443 SHN786443 RXR786443 RNV786443 RDZ786443 QUD786443 QKH786443 QAL786443 PQP786443 PGT786443 OWX786443 ONB786443 ODF786443 NTJ786443 NJN786443 MZR786443 MPV786443 MFZ786443 LWD786443 LMH786443 LCL786443 KSP786443 KIT786443 JYX786443 JPB786443 JFF786443 IVJ786443 ILN786443 IBR786443 HRV786443 HHZ786443 GYD786443 GOH786443 GEL786443 FUP786443 FKT786443 FAX786443 ERB786443 EHF786443 DXJ786443 DNN786443 DDR786443 CTV786443 CJZ786443 CAD786443 BQH786443 BGL786443 AWP786443 AMT786443 ACX786443 TB786443 JF786443 J786443 WVR720907 WLV720907 WBZ720907 VSD720907 VIH720907 UYL720907 UOP720907 UET720907 TUX720907 TLB720907 TBF720907 SRJ720907 SHN720907 RXR720907 RNV720907 RDZ720907 QUD720907 QKH720907 QAL720907 PQP720907 PGT720907 OWX720907 ONB720907 ODF720907 NTJ720907 NJN720907 MZR720907 MPV720907 MFZ720907 LWD720907 LMH720907 LCL720907 KSP720907 KIT720907 JYX720907 JPB720907 JFF720907 IVJ720907 ILN720907 IBR720907 HRV720907 HHZ720907 GYD720907 GOH720907 GEL720907 FUP720907 FKT720907 FAX720907 ERB720907 EHF720907 DXJ720907 DNN720907 DDR720907 CTV720907 CJZ720907 CAD720907 BQH720907 BGL720907 AWP720907 AMT720907 ACX720907 TB720907 JF720907 J720907 WVR655371 WLV655371 WBZ655371 VSD655371 VIH655371 UYL655371 UOP655371 UET655371 TUX655371 TLB655371 TBF655371 SRJ655371 SHN655371 RXR655371 RNV655371 RDZ655371 QUD655371 QKH655371 QAL655371 PQP655371 PGT655371 OWX655371 ONB655371 ODF655371 NTJ655371 NJN655371 MZR655371 MPV655371 MFZ655371 LWD655371 LMH655371 LCL655371 KSP655371 KIT655371 JYX655371 JPB655371 JFF655371 IVJ655371 ILN655371 IBR655371 HRV655371 HHZ655371 GYD655371 GOH655371 GEL655371 FUP655371 FKT655371 FAX655371 ERB655371 EHF655371 DXJ655371 DNN655371 DDR655371 CTV655371 CJZ655371 CAD655371 BQH655371 BGL655371 AWP655371 AMT655371 ACX655371 TB655371 JF655371 J655371 WVR589835 WLV589835 WBZ589835 VSD589835 VIH589835 UYL589835 UOP589835 UET589835 TUX589835 TLB589835 TBF589835 SRJ589835 SHN589835 RXR589835 RNV589835 RDZ589835 QUD589835 QKH589835 QAL589835 PQP589835 PGT589835 OWX589835 ONB589835 ODF589835 NTJ589835 NJN589835 MZR589835 MPV589835 MFZ589835 LWD589835 LMH589835 LCL589835 KSP589835 KIT589835 JYX589835 JPB589835 JFF589835 IVJ589835 ILN589835 IBR589835 HRV589835 HHZ589835 GYD589835 GOH589835 GEL589835 FUP589835 FKT589835 FAX589835 ERB589835 EHF589835 DXJ589835 DNN589835 DDR589835 CTV589835 CJZ589835 CAD589835 BQH589835 BGL589835 AWP589835 AMT589835 ACX589835 TB589835 JF589835 J589835 WVR524299 WLV524299 WBZ524299 VSD524299 VIH524299 UYL524299 UOP524299 UET524299 TUX524299 TLB524299 TBF524299 SRJ524299 SHN524299 RXR524299 RNV524299 RDZ524299 QUD524299 QKH524299 QAL524299 PQP524299 PGT524299 OWX524299 ONB524299 ODF524299 NTJ524299 NJN524299 MZR524299 MPV524299 MFZ524299 LWD524299 LMH524299 LCL524299 KSP524299 KIT524299 JYX524299 JPB524299 JFF524299 IVJ524299 ILN524299 IBR524299 HRV524299 HHZ524299 GYD524299 GOH524299 GEL524299 FUP524299 FKT524299 FAX524299 ERB524299 EHF524299 DXJ524299 DNN524299 DDR524299 CTV524299 CJZ524299 CAD524299 BQH524299 BGL524299 AWP524299 AMT524299 ACX524299 TB524299 JF524299 J524299 WVR458763 WLV458763 WBZ458763 VSD458763 VIH458763 UYL458763 UOP458763 UET458763 TUX458763 TLB458763 TBF458763 SRJ458763 SHN458763 RXR458763 RNV458763 RDZ458763 QUD458763 QKH458763 QAL458763 PQP458763 PGT458763 OWX458763 ONB458763 ODF458763 NTJ458763 NJN458763 MZR458763 MPV458763 MFZ458763 LWD458763 LMH458763 LCL458763 KSP458763 KIT458763 JYX458763 JPB458763 JFF458763 IVJ458763 ILN458763 IBR458763 HRV458763 HHZ458763 GYD458763 GOH458763 GEL458763 FUP458763 FKT458763 FAX458763 ERB458763 EHF458763 DXJ458763 DNN458763 DDR458763 CTV458763 CJZ458763 CAD458763 BQH458763 BGL458763 AWP458763 AMT458763 ACX458763 TB458763 JF458763 J458763 WVR393227 WLV393227 WBZ393227 VSD393227 VIH393227 UYL393227 UOP393227 UET393227 TUX393227 TLB393227 TBF393227 SRJ393227 SHN393227 RXR393227 RNV393227 RDZ393227 QUD393227 QKH393227 QAL393227 PQP393227 PGT393227 OWX393227 ONB393227 ODF393227 NTJ393227 NJN393227 MZR393227 MPV393227 MFZ393227 LWD393227 LMH393227 LCL393227 KSP393227 KIT393227 JYX393227 JPB393227 JFF393227 IVJ393227 ILN393227 IBR393227 HRV393227 HHZ393227 GYD393227 GOH393227 GEL393227 FUP393227 FKT393227 FAX393227 ERB393227 EHF393227 DXJ393227 DNN393227 DDR393227 CTV393227 CJZ393227 CAD393227 BQH393227 BGL393227 AWP393227 AMT393227 ACX393227 TB393227 JF393227 J393227 WVR327691 WLV327691 WBZ327691 VSD327691 VIH327691 UYL327691 UOP327691 UET327691 TUX327691 TLB327691 TBF327691 SRJ327691 SHN327691 RXR327691 RNV327691 RDZ327691 QUD327691 QKH327691 QAL327691 PQP327691 PGT327691 OWX327691 ONB327691 ODF327691 NTJ327691 NJN327691 MZR327691 MPV327691 MFZ327691 LWD327691 LMH327691 LCL327691 KSP327691 KIT327691 JYX327691 JPB327691 JFF327691 IVJ327691 ILN327691 IBR327691 HRV327691 HHZ327691 GYD327691 GOH327691 GEL327691 FUP327691 FKT327691 FAX327691 ERB327691 EHF327691 DXJ327691 DNN327691 DDR327691 CTV327691 CJZ327691 CAD327691 BQH327691 BGL327691 AWP327691 AMT327691 ACX327691 TB327691 JF327691 J327691 WVR262155 WLV262155 WBZ262155 VSD262155 VIH262155 UYL262155 UOP262155 UET262155 TUX262155 TLB262155 TBF262155 SRJ262155 SHN262155 RXR262155 RNV262155 RDZ262155 QUD262155 QKH262155 QAL262155 PQP262155 PGT262155 OWX262155 ONB262155 ODF262155 NTJ262155 NJN262155 MZR262155 MPV262155 MFZ262155 LWD262155 LMH262155 LCL262155 KSP262155 KIT262155 JYX262155 JPB262155 JFF262155 IVJ262155 ILN262155 IBR262155 HRV262155 HHZ262155 GYD262155 GOH262155 GEL262155 FUP262155 FKT262155 FAX262155 ERB262155 EHF262155 DXJ262155 DNN262155 DDR262155 CTV262155 CJZ262155 CAD262155 BQH262155 BGL262155 AWP262155 AMT262155 ACX262155 TB262155 JF262155 J262155 WVR196619 WLV196619 WBZ196619 VSD196619 VIH196619 UYL196619 UOP196619 UET196619 TUX196619 TLB196619 TBF196619 SRJ196619 SHN196619 RXR196619 RNV196619 RDZ196619 QUD196619 QKH196619 QAL196619 PQP196619 PGT196619 OWX196619 ONB196619 ODF196619 NTJ196619 NJN196619 MZR196619 MPV196619 MFZ196619 LWD196619 LMH196619 LCL196619 KSP196619 KIT196619 JYX196619 JPB196619 JFF196619 IVJ196619 ILN196619 IBR196619 HRV196619 HHZ196619 GYD196619 GOH196619 GEL196619 FUP196619 FKT196619 FAX196619 ERB196619 EHF196619 DXJ196619 DNN196619 DDR196619 CTV196619 CJZ196619 CAD196619 BQH196619 BGL196619 AWP196619 AMT196619 ACX196619 TB196619 JF196619 J196619 WVR131083 WLV131083 WBZ131083 VSD131083 VIH131083 UYL131083 UOP131083 UET131083 TUX131083 TLB131083 TBF131083 SRJ131083 SHN131083 RXR131083 RNV131083 RDZ131083 QUD131083 QKH131083 QAL131083 PQP131083 PGT131083 OWX131083 ONB131083 ODF131083 NTJ131083 NJN131083 MZR131083 MPV131083 MFZ131083 LWD131083 LMH131083 LCL131083 KSP131083 KIT131083 JYX131083 JPB131083 JFF131083 IVJ131083 ILN131083 IBR131083 HRV131083 HHZ131083 GYD131083 GOH131083 GEL131083 FUP131083 FKT131083 FAX131083 ERB131083 EHF131083 DXJ131083 DNN131083 DDR131083 CTV131083 CJZ131083 CAD131083 BQH131083 BGL131083 AWP131083 AMT131083 ACX131083 TB131083 JF131083 J131083 WVR65547 WLV65547 WBZ65547 VSD65547 VIH65547 UYL65547 UOP65547 UET65547 TUX65547 TLB65547 TBF65547 SRJ65547 SHN65547 RXR65547 RNV65547 RDZ65547 QUD65547 QKH65547 QAL65547 PQP65547 PGT65547 OWX65547 ONB65547 ODF65547 NTJ65547 NJN65547 MZR65547 MPV65547 MFZ65547 LWD65547 LMH65547 LCL65547 KSP65547 KIT65547 JYX65547 JPB65547 JFF65547 IVJ65547 ILN65547 IBR65547 HRV65547 HHZ65547 GYD65547 GOH65547 GEL65547 FUP65547 FKT65547 FAX65547 ERB65547 EHF65547 DXJ65547 DNN65547 DDR65547 CTV65547 CJZ65547 CAD65547 BQH65547 BGL65547 AWP65547 AMT65547 ACX65547 TB65547 JF65547 J65547 WVR983055 WLV983055 WBZ983055 VSD983055 VIH983055 UYL983055 UOP983055 UET983055 TUX983055 TLB983055 TBF983055 SRJ983055 SHN983055 RXR983055 RNV983055 RDZ983055 QUD983055 QKH983055 QAL983055 PQP983055 PGT983055 OWX983055 ONB983055 ODF983055 NTJ983055 NJN983055 MZR983055 MPV983055 MFZ983055 LWD983055 LMH983055 LCL983055 KSP983055 KIT983055 JYX983055 JPB983055 JFF983055 IVJ983055 ILN983055 IBR983055 HRV983055 HHZ983055 GYD983055 GOH983055 GEL983055 FUP983055 FKT983055 FAX983055 ERB983055 EHF983055 DXJ983055 DNN983055 DDR983055 CTV983055 CJZ983055 CAD983055 BQH983055 BGL983055 AWP983055 AMT983055 ACX983055 TB983055 JF983055 J983055 WVR917519 WLV917519 WBZ917519 VSD917519 VIH917519 UYL917519 UOP917519 UET917519 TUX917519 TLB917519 TBF917519 SRJ917519 SHN917519 RXR917519 RNV917519 RDZ917519 QUD917519 QKH917519 QAL917519 PQP917519 PGT917519 OWX917519 ONB917519 ODF917519 NTJ917519 NJN917519 MZR917519 MPV917519 MFZ917519 LWD917519 LMH917519 LCL917519 KSP917519 KIT917519 JYX917519 JPB917519 JFF917519 IVJ917519 ILN917519 IBR917519 HRV917519 HHZ917519 GYD917519 GOH917519 GEL917519 FUP917519 FKT917519 FAX917519 ERB917519 EHF917519 DXJ917519 DNN917519 DDR917519 CTV917519 CJZ917519 CAD917519 BQH917519 BGL917519 AWP917519 AMT917519 ACX917519 TB917519 JF917519 J917519 WVR851983 WLV851983 WBZ851983 VSD851983 VIH851983 UYL851983 UOP851983 UET851983 TUX851983 TLB851983 TBF851983 SRJ851983 SHN851983 RXR851983 RNV851983 RDZ851983 QUD851983 QKH851983 QAL851983 PQP851983 PGT851983 OWX851983 ONB851983 ODF851983 NTJ851983 NJN851983 MZR851983 MPV851983 MFZ851983 LWD851983 LMH851983 LCL851983 KSP851983 KIT851983 JYX851983 JPB851983 JFF851983 IVJ851983 ILN851983 IBR851983 HRV851983 HHZ851983 GYD851983 GOH851983 GEL851983 FUP851983 FKT851983 FAX851983 ERB851983 EHF851983 DXJ851983 DNN851983 DDR851983 CTV851983 CJZ851983 CAD851983 BQH851983 BGL851983 AWP851983 AMT851983 ACX851983 TB851983 JF851983 J851983 WVR786447 WLV786447 WBZ786447 VSD786447 VIH786447 UYL786447 UOP786447 UET786447 TUX786447 TLB786447 TBF786447 SRJ786447 SHN786447 RXR786447 RNV786447 RDZ786447 QUD786447 QKH786447 QAL786447 PQP786447 PGT786447 OWX786447 ONB786447 ODF786447 NTJ786447 NJN786447 MZR786447 MPV786447 MFZ786447 LWD786447 LMH786447 LCL786447 KSP786447 KIT786447 JYX786447 JPB786447 JFF786447 IVJ786447 ILN786447 IBR786447 HRV786447 HHZ786447 GYD786447 GOH786447 GEL786447 FUP786447 FKT786447 FAX786447 ERB786447 EHF786447 DXJ786447 DNN786447 DDR786447 CTV786447 CJZ786447 CAD786447 BQH786447 BGL786447 AWP786447 AMT786447 ACX786447 TB786447 JF786447 J786447 WVR720911 WLV720911 WBZ720911 VSD720911 VIH720911 UYL720911 UOP720911 UET720911 TUX720911 TLB720911 TBF720911 SRJ720911 SHN720911 RXR720911 RNV720911 RDZ720911 QUD720911 QKH720911 QAL720911 PQP720911 PGT720911 OWX720911 ONB720911 ODF720911 NTJ720911 NJN720911 MZR720911 MPV720911 MFZ720911 LWD720911 LMH720911 LCL720911 KSP720911 KIT720911 JYX720911 JPB720911 JFF720911 IVJ720911 ILN720911 IBR720911 HRV720911 HHZ720911 GYD720911 GOH720911 GEL720911 FUP720911 FKT720911 FAX720911 ERB720911 EHF720911 DXJ720911 DNN720911 DDR720911 CTV720911 CJZ720911 CAD720911 BQH720911 BGL720911 AWP720911 AMT720911 ACX720911 TB720911 JF720911 J720911 WVR655375 WLV655375 WBZ655375 VSD655375 VIH655375 UYL655375 UOP655375 UET655375 TUX655375 TLB655375 TBF655375 SRJ655375 SHN655375 RXR655375 RNV655375 RDZ655375 QUD655375 QKH655375 QAL655375 PQP655375 PGT655375 OWX655375 ONB655375 ODF655375 NTJ655375 NJN655375 MZR655375 MPV655375 MFZ655375 LWD655375 LMH655375 LCL655375 KSP655375 KIT655375 JYX655375 JPB655375 JFF655375 IVJ655375 ILN655375 IBR655375 HRV655375 HHZ655375 GYD655375 GOH655375 GEL655375 FUP655375 FKT655375 FAX655375 ERB655375 EHF655375 DXJ655375 DNN655375 DDR655375 CTV655375 CJZ655375 CAD655375 BQH655375 BGL655375 AWP655375 AMT655375 ACX655375 TB655375 JF655375 J655375 WVR589839 WLV589839 WBZ589839 VSD589839 VIH589839 UYL589839 UOP589839 UET589839 TUX589839 TLB589839 TBF589839 SRJ589839 SHN589839 RXR589839 RNV589839 RDZ589839 QUD589839 QKH589839 QAL589839 PQP589839 PGT589839 OWX589839 ONB589839 ODF589839 NTJ589839 NJN589839 MZR589839 MPV589839 MFZ589839 LWD589839 LMH589839 LCL589839 KSP589839 KIT589839 JYX589839 JPB589839 JFF589839 IVJ589839 ILN589839 IBR589839 HRV589839 HHZ589839 GYD589839 GOH589839 GEL589839 FUP589839 FKT589839 FAX589839 ERB589839 EHF589839 DXJ589839 DNN589839 DDR589839 CTV589839 CJZ589839 CAD589839 BQH589839 BGL589839 AWP589839 AMT589839 ACX589839 TB589839 JF589839 J589839 WVR524303 WLV524303 WBZ524303 VSD524303 VIH524303 UYL524303 UOP524303 UET524303 TUX524303 TLB524303 TBF524303 SRJ524303 SHN524303 RXR524303 RNV524303 RDZ524303 QUD524303 QKH524303 QAL524303 PQP524303 PGT524303 OWX524303 ONB524303 ODF524303 NTJ524303 NJN524303 MZR524303 MPV524303 MFZ524303 LWD524303 LMH524303 LCL524303 KSP524303 KIT524303 JYX524303 JPB524303 JFF524303 IVJ524303 ILN524303 IBR524303 HRV524303 HHZ524303 GYD524303 GOH524303 GEL524303 FUP524303 FKT524303 FAX524303 ERB524303 EHF524303 DXJ524303 DNN524303 DDR524303 CTV524303 CJZ524303 CAD524303 BQH524303 BGL524303 AWP524303 AMT524303 ACX524303 TB524303 JF524303 J524303 WVR458767 WLV458767 WBZ458767 VSD458767 VIH458767 UYL458767 UOP458767 UET458767 TUX458767 TLB458767 TBF458767 SRJ458767 SHN458767 RXR458767 RNV458767 RDZ458767 QUD458767 QKH458767 QAL458767 PQP458767 PGT458767 OWX458767 ONB458767 ODF458767 NTJ458767 NJN458767 MZR458767 MPV458767 MFZ458767 LWD458767 LMH458767 LCL458767 KSP458767 KIT458767 JYX458767 JPB458767 JFF458767 IVJ458767 ILN458767 IBR458767 HRV458767 HHZ458767 GYD458767 GOH458767 GEL458767 FUP458767 FKT458767 FAX458767 ERB458767 EHF458767 DXJ458767 DNN458767 DDR458767 CTV458767 CJZ458767 CAD458767 BQH458767 BGL458767 AWP458767 AMT458767 ACX458767 TB458767 JF458767 J458767 WVR393231 WLV393231 WBZ393231 VSD393231 VIH393231 UYL393231 UOP393231 UET393231 TUX393231 TLB393231 TBF393231 SRJ393231 SHN393231 RXR393231 RNV393231 RDZ393231 QUD393231 QKH393231 QAL393231 PQP393231 PGT393231 OWX393231 ONB393231 ODF393231 NTJ393231 NJN393231 MZR393231 MPV393231 MFZ393231 LWD393231 LMH393231 LCL393231 KSP393231 KIT393231 JYX393231 JPB393231 JFF393231 IVJ393231 ILN393231 IBR393231 HRV393231 HHZ393231 GYD393231 GOH393231 GEL393231 FUP393231 FKT393231 FAX393231 ERB393231 EHF393231 DXJ393231 DNN393231 DDR393231 CTV393231 CJZ393231 CAD393231 BQH393231 BGL393231 AWP393231 AMT393231 ACX393231 TB393231 JF393231 J393231 WVR327695 WLV327695 WBZ327695 VSD327695 VIH327695 UYL327695 UOP327695 UET327695 TUX327695 TLB327695 TBF327695 SRJ327695 SHN327695 RXR327695 RNV327695 RDZ327695 QUD327695 QKH327695 QAL327695 PQP327695 PGT327695 OWX327695 ONB327695 ODF327695 NTJ327695 NJN327695 MZR327695 MPV327695 MFZ327695 LWD327695 LMH327695 LCL327695 KSP327695 KIT327695 JYX327695 JPB327695 JFF327695 IVJ327695 ILN327695 IBR327695 HRV327695 HHZ327695 GYD327695 GOH327695 GEL327695 FUP327695 FKT327695 FAX327695 ERB327695 EHF327695 DXJ327695 DNN327695 DDR327695 CTV327695 CJZ327695 CAD327695 BQH327695 BGL327695 AWP327695 AMT327695 ACX327695 TB327695 JF327695 J327695 WVR262159 WLV262159 WBZ262159 VSD262159 VIH262159 UYL262159 UOP262159 UET262159 TUX262159 TLB262159 TBF262159 SRJ262159 SHN262159 RXR262159 RNV262159 RDZ262159 QUD262159 QKH262159 QAL262159 PQP262159 PGT262159 OWX262159 ONB262159 ODF262159 NTJ262159 NJN262159 MZR262159 MPV262159 MFZ262159 LWD262159 LMH262159 LCL262159 KSP262159 KIT262159 JYX262159 JPB262159 JFF262159 IVJ262159 ILN262159 IBR262159 HRV262159 HHZ262159 GYD262159 GOH262159 GEL262159 FUP262159 FKT262159 FAX262159 ERB262159 EHF262159 DXJ262159 DNN262159 DDR262159 CTV262159 CJZ262159 CAD262159 BQH262159 BGL262159 AWP262159 AMT262159 ACX262159 TB262159 JF262159 J262159 WVR196623 WLV196623 WBZ196623 VSD196623 VIH196623 UYL196623 UOP196623 UET196623 TUX196623 TLB196623 TBF196623 SRJ196623 SHN196623 RXR196623 RNV196623 RDZ196623 QUD196623 QKH196623 QAL196623 PQP196623 PGT196623 OWX196623 ONB196623 ODF196623 NTJ196623 NJN196623 MZR196623 MPV196623 MFZ196623 LWD196623 LMH196623 LCL196623 KSP196623 KIT196623 JYX196623 JPB196623 JFF196623 IVJ196623 ILN196623 IBR196623 HRV196623 HHZ196623 GYD196623 GOH196623 GEL196623 FUP196623 FKT196623 FAX196623 ERB196623 EHF196623 DXJ196623 DNN196623 DDR196623 CTV196623 CJZ196623 CAD196623 BQH196623 BGL196623 AWP196623 AMT196623 ACX196623 TB196623 JF196623 J196623 WVR131087 WLV131087 WBZ131087 VSD131087 VIH131087 UYL131087 UOP131087 UET131087 TUX131087 TLB131087 TBF131087 SRJ131087 SHN131087 RXR131087 RNV131087 RDZ131087 QUD131087 QKH131087 QAL131087 PQP131087 PGT131087 OWX131087 ONB131087 ODF131087 NTJ131087 NJN131087 MZR131087 MPV131087 MFZ131087 LWD131087 LMH131087 LCL131087 KSP131087 KIT131087 JYX131087 JPB131087 JFF131087 IVJ131087 ILN131087 IBR131087 HRV131087 HHZ131087 GYD131087 GOH131087 GEL131087 FUP131087 FKT131087 FAX131087 ERB131087 EHF131087 DXJ131087 DNN131087 DDR131087 CTV131087 CJZ131087 CAD131087 BQH131087 BGL131087 AWP131087 AMT131087 ACX131087 TB131087 JF131087 J131087 WVR65551 WLV65551 WBZ65551 VSD65551 VIH65551 UYL65551 UOP65551 UET65551 TUX65551 TLB65551 TBF65551 SRJ65551 SHN65551 RXR65551 RNV65551 RDZ65551 QUD65551 QKH65551 QAL65551 PQP65551 PGT65551 OWX65551 ONB65551 ODF65551 NTJ65551 NJN65551 MZR65551 MPV65551 MFZ65551 LWD65551 LMH65551 LCL65551 KSP65551 KIT65551 JYX65551 JPB65551 JFF65551 IVJ65551 ILN65551 IBR65551 HRV65551 HHZ65551 GYD65551 GOH65551 GEL65551 FUP65551 FKT65551 FAX65551 ERB65551 EHF65551 DXJ65551 DNN65551 DDR65551 CTV65551 CJZ65551 CAD65551 BQH65551 BGL65551 AWP65551 AMT65551 ACX65551 TB65551 JF65551 J65551 WVR983049 WLV983049 WBZ983049 VSD983049 VIH983049 UYL983049 UOP983049 UET983049 TUX983049 TLB983049 TBF983049 SRJ983049 SHN983049 RXR983049 RNV983049 RDZ983049 QUD983049 QKH983049 QAL983049 PQP983049 PGT983049 OWX983049 ONB983049 ODF983049 NTJ983049 NJN983049 MZR983049 MPV983049 MFZ983049 LWD983049 LMH983049 LCL983049 KSP983049 KIT983049 JYX983049 JPB983049 JFF983049 IVJ983049 ILN983049 IBR983049 HRV983049 HHZ983049 GYD983049 GOH983049 GEL983049 FUP983049 FKT983049 FAX983049 ERB983049 EHF983049 DXJ983049 DNN983049 DDR983049 CTV983049 CJZ983049 CAD983049 BQH983049 BGL983049 AWP983049 AMT983049 ACX983049 TB983049 JF983049 J983049 WVR917513 WLV917513 WBZ917513 VSD917513 VIH917513 UYL917513 UOP917513 UET917513 TUX917513 TLB917513 TBF917513 SRJ917513 SHN917513 RXR917513 RNV917513 RDZ917513 QUD917513 QKH917513 QAL917513 PQP917513 PGT917513 OWX917513 ONB917513 ODF917513 NTJ917513 NJN917513 MZR917513 MPV917513 MFZ917513 LWD917513 LMH917513 LCL917513 KSP917513 KIT917513 JYX917513 JPB917513 JFF917513 IVJ917513 ILN917513 IBR917513 HRV917513 HHZ917513 GYD917513 GOH917513 GEL917513 FUP917513 FKT917513 FAX917513 ERB917513 EHF917513 DXJ917513 DNN917513 DDR917513 CTV917513 CJZ917513 CAD917513 BQH917513 BGL917513 AWP917513 AMT917513 ACX917513 TB917513 JF917513 J917513 WVR851977 WLV851977 WBZ851977 VSD851977 VIH851977 UYL851977 UOP851977 UET851977 TUX851977 TLB851977 TBF851977 SRJ851977 SHN851977 RXR851977 RNV851977 RDZ851977 QUD851977 QKH851977 QAL851977 PQP851977 PGT851977 OWX851977 ONB851977 ODF851977 NTJ851977 NJN851977 MZR851977 MPV851977 MFZ851977 LWD851977 LMH851977 LCL851977 KSP851977 KIT851977 JYX851977 JPB851977 JFF851977 IVJ851977 ILN851977 IBR851977 HRV851977 HHZ851977 GYD851977 GOH851977 GEL851977 FUP851977 FKT851977 FAX851977 ERB851977 EHF851977 DXJ851977 DNN851977 DDR851977 CTV851977 CJZ851977 CAD851977 BQH851977 BGL851977 AWP851977 AMT851977 ACX851977 TB851977 JF851977 J851977 WVR786441 WLV786441 WBZ786441 VSD786441 VIH786441 UYL786441 UOP786441 UET786441 TUX786441 TLB786441 TBF786441 SRJ786441 SHN786441 RXR786441 RNV786441 RDZ786441 QUD786441 QKH786441 QAL786441 PQP786441 PGT786441 OWX786441 ONB786441 ODF786441 NTJ786441 NJN786441 MZR786441 MPV786441 MFZ786441 LWD786441 LMH786441 LCL786441 KSP786441 KIT786441 JYX786441 JPB786441 JFF786441 IVJ786441 ILN786441 IBR786441 HRV786441 HHZ786441 GYD786441 GOH786441 GEL786441 FUP786441 FKT786441 FAX786441 ERB786441 EHF786441 DXJ786441 DNN786441 DDR786441 CTV786441 CJZ786441 CAD786441 BQH786441 BGL786441 AWP786441 AMT786441 ACX786441 TB786441 JF786441 J786441 WVR720905 WLV720905 WBZ720905 VSD720905 VIH720905 UYL720905 UOP720905 UET720905 TUX720905 TLB720905 TBF720905 SRJ720905 SHN720905 RXR720905 RNV720905 RDZ720905 QUD720905 QKH720905 QAL720905 PQP720905 PGT720905 OWX720905 ONB720905 ODF720905 NTJ720905 NJN720905 MZR720905 MPV720905 MFZ720905 LWD720905 LMH720905 LCL720905 KSP720905 KIT720905 JYX720905 JPB720905 JFF720905 IVJ720905 ILN720905 IBR720905 HRV720905 HHZ720905 GYD720905 GOH720905 GEL720905 FUP720905 FKT720905 FAX720905 ERB720905 EHF720905 DXJ720905 DNN720905 DDR720905 CTV720905 CJZ720905 CAD720905 BQH720905 BGL720905 AWP720905 AMT720905 ACX720905 TB720905 JF720905 J720905 WVR655369 WLV655369 WBZ655369 VSD655369 VIH655369 UYL655369 UOP655369 UET655369 TUX655369 TLB655369 TBF655369 SRJ655369 SHN655369 RXR655369 RNV655369 RDZ655369 QUD655369 QKH655369 QAL655369 PQP655369 PGT655369 OWX655369 ONB655369 ODF655369 NTJ655369 NJN655369 MZR655369 MPV655369 MFZ655369 LWD655369 LMH655369 LCL655369 KSP655369 KIT655369 JYX655369 JPB655369 JFF655369 IVJ655369 ILN655369 IBR655369 HRV655369 HHZ655369 GYD655369 GOH655369 GEL655369 FUP655369 FKT655369 FAX655369 ERB655369 EHF655369 DXJ655369 DNN655369 DDR655369 CTV655369 CJZ655369 CAD655369 BQH655369 BGL655369 AWP655369 AMT655369 ACX655369 TB655369 JF655369 J655369 WVR589833 WLV589833 WBZ589833 VSD589833 VIH589833 UYL589833 UOP589833 UET589833 TUX589833 TLB589833 TBF589833 SRJ589833 SHN589833 RXR589833 RNV589833 RDZ589833 QUD589833 QKH589833 QAL589833 PQP589833 PGT589833 OWX589833 ONB589833 ODF589833 NTJ589833 NJN589833 MZR589833 MPV589833 MFZ589833 LWD589833 LMH589833 LCL589833 KSP589833 KIT589833 JYX589833 JPB589833 JFF589833 IVJ589833 ILN589833 IBR589833 HRV589833 HHZ589833 GYD589833 GOH589833 GEL589833 FUP589833 FKT589833 FAX589833 ERB589833 EHF589833 DXJ589833 DNN589833 DDR589833 CTV589833 CJZ589833 CAD589833 BQH589833 BGL589833 AWP589833 AMT589833 ACX589833 TB589833 JF589833 J589833 WVR524297 WLV524297 WBZ524297 VSD524297 VIH524297 UYL524297 UOP524297 UET524297 TUX524297 TLB524297 TBF524297 SRJ524297 SHN524297 RXR524297 RNV524297 RDZ524297 QUD524297 QKH524297 QAL524297 PQP524297 PGT524297 OWX524297 ONB524297 ODF524297 NTJ524297 NJN524297 MZR524297 MPV524297 MFZ524297 LWD524297 LMH524297 LCL524297 KSP524297 KIT524297 JYX524297 JPB524297 JFF524297 IVJ524297 ILN524297 IBR524297 HRV524297 HHZ524297 GYD524297 GOH524297 GEL524297 FUP524297 FKT524297 FAX524297 ERB524297 EHF524297 DXJ524297 DNN524297 DDR524297 CTV524297 CJZ524297 CAD524297 BQH524297 BGL524297 AWP524297 AMT524297 ACX524297 TB524297 JF524297 J524297 WVR458761 WLV458761 WBZ458761 VSD458761 VIH458761 UYL458761 UOP458761 UET458761 TUX458761 TLB458761 TBF458761 SRJ458761 SHN458761 RXR458761 RNV458761 RDZ458761 QUD458761 QKH458761 QAL458761 PQP458761 PGT458761 OWX458761 ONB458761 ODF458761 NTJ458761 NJN458761 MZR458761 MPV458761 MFZ458761 LWD458761 LMH458761 LCL458761 KSP458761 KIT458761 JYX458761 JPB458761 JFF458761 IVJ458761 ILN458761 IBR458761 HRV458761 HHZ458761 GYD458761 GOH458761 GEL458761 FUP458761 FKT458761 FAX458761 ERB458761 EHF458761 DXJ458761 DNN458761 DDR458761 CTV458761 CJZ458761 CAD458761 BQH458761 BGL458761 AWP458761 AMT458761 ACX458761 TB458761 JF458761 J458761 WVR393225 WLV393225 WBZ393225 VSD393225 VIH393225 UYL393225 UOP393225 UET393225 TUX393225 TLB393225 TBF393225 SRJ393225 SHN393225 RXR393225 RNV393225 RDZ393225 QUD393225 QKH393225 QAL393225 PQP393225 PGT393225 OWX393225 ONB393225 ODF393225 NTJ393225 NJN393225 MZR393225 MPV393225 MFZ393225 LWD393225 LMH393225 LCL393225 KSP393225 KIT393225 JYX393225 JPB393225 JFF393225 IVJ393225 ILN393225 IBR393225 HRV393225 HHZ393225 GYD393225 GOH393225 GEL393225 FUP393225 FKT393225 FAX393225 ERB393225 EHF393225 DXJ393225 DNN393225 DDR393225 CTV393225 CJZ393225 CAD393225 BQH393225 BGL393225 AWP393225 AMT393225 ACX393225 TB393225 JF393225 J393225 WVR327689 WLV327689 WBZ327689 VSD327689 VIH327689 UYL327689 UOP327689 UET327689 TUX327689 TLB327689 TBF327689 SRJ327689 SHN327689 RXR327689 RNV327689 RDZ327689 QUD327689 QKH327689 QAL327689 PQP327689 PGT327689 OWX327689 ONB327689 ODF327689 NTJ327689 NJN327689 MZR327689 MPV327689 MFZ327689 LWD327689 LMH327689 LCL327689 KSP327689 KIT327689 JYX327689 JPB327689 JFF327689 IVJ327689 ILN327689 IBR327689 HRV327689 HHZ327689 GYD327689 GOH327689 GEL327689 FUP327689 FKT327689 FAX327689 ERB327689 EHF327689 DXJ327689 DNN327689 DDR327689 CTV327689 CJZ327689 CAD327689 BQH327689 BGL327689 AWP327689 AMT327689 ACX327689 TB327689 JF327689 J327689 WVR262153 WLV262153 WBZ262153 VSD262153 VIH262153 UYL262153 UOP262153 UET262153 TUX262153 TLB262153 TBF262153 SRJ262153 SHN262153 RXR262153 RNV262153 RDZ262153 QUD262153 QKH262153 QAL262153 PQP262153 PGT262153 OWX262153 ONB262153 ODF262153 NTJ262153 NJN262153 MZR262153 MPV262153 MFZ262153 LWD262153 LMH262153 LCL262153 KSP262153 KIT262153 JYX262153 JPB262153 JFF262153 IVJ262153 ILN262153 IBR262153 HRV262153 HHZ262153 GYD262153 GOH262153 GEL262153 FUP262153 FKT262153 FAX262153 ERB262153 EHF262153 DXJ262153 DNN262153 DDR262153 CTV262153 CJZ262153 CAD262153 BQH262153 BGL262153 AWP262153 AMT262153 ACX262153 TB262153 JF262153 J262153 WVR196617 WLV196617 WBZ196617 VSD196617 VIH196617 UYL196617 UOP196617 UET196617 TUX196617 TLB196617 TBF196617 SRJ196617 SHN196617 RXR196617 RNV196617 RDZ196617 QUD196617 QKH196617 QAL196617 PQP196617 PGT196617 OWX196617 ONB196617 ODF196617 NTJ196617 NJN196617 MZR196617 MPV196617 MFZ196617 LWD196617 LMH196617 LCL196617 KSP196617 KIT196617 JYX196617 JPB196617 JFF196617 IVJ196617 ILN196617 IBR196617 HRV196617 HHZ196617 GYD196617 GOH196617 GEL196617 FUP196617 FKT196617 FAX196617 ERB196617 EHF196617 DXJ196617 DNN196617 DDR196617 CTV196617 CJZ196617 CAD196617 BQH196617 BGL196617 AWP196617 AMT196617 ACX196617 TB196617 JF196617 J196617 WVR131081 WLV131081 WBZ131081 VSD131081 VIH131081 UYL131081 UOP131081 UET131081 TUX131081 TLB131081 TBF131081 SRJ131081 SHN131081 RXR131081 RNV131081 RDZ131081 QUD131081 QKH131081 QAL131081 PQP131081 PGT131081 OWX131081 ONB131081 ODF131081 NTJ131081 NJN131081 MZR131081 MPV131081 MFZ131081 LWD131081 LMH131081 LCL131081 KSP131081 KIT131081 JYX131081 JPB131081 JFF131081 IVJ131081 ILN131081 IBR131081 HRV131081 HHZ131081 GYD131081 GOH131081 GEL131081 FUP131081 FKT131081 FAX131081 ERB131081 EHF131081 DXJ131081 DNN131081 DDR131081 CTV131081 CJZ131081 CAD131081 BQH131081 BGL131081 AWP131081 AMT131081 ACX131081 TB131081 JF131081 J131081 WVR65545 WLV65545 WBZ65545 VSD65545 VIH65545 UYL65545 UOP65545 UET65545 TUX65545 TLB65545 TBF65545 SRJ65545 SHN65545 RXR65545 RNV65545 RDZ65545 QUD65545 QKH65545 QAL65545 PQP65545 PGT65545 OWX65545 ONB65545 ODF65545 NTJ65545 NJN65545 MZR65545 MPV65545 MFZ65545 LWD65545 LMH65545 LCL65545 KSP65545 KIT65545 JYX65545 JPB65545 JFF65545 IVJ65545 ILN65545 IBR65545 HRV65545 HHZ65545 GYD65545 GOH65545 GEL65545 FUP65545 FKT65545 FAX65545 ERB65545 EHF65545 DXJ65545 DNN65545 DDR65545 CTV65545 CJZ65545 CAD65545 BQH65545 BGL65545 AWP65545 AMT65545 ACX65545 TB65545 JF65545 J65545 WVR983047 WLV983047 WBZ983047 VSD983047 VIH983047 UYL983047 UOP983047 UET983047 TUX983047 TLB983047 TBF983047 SRJ983047 SHN983047 RXR983047 RNV983047 RDZ983047 QUD983047 QKH983047 QAL983047 PQP983047 PGT983047 OWX983047 ONB983047 ODF983047 NTJ983047 NJN983047 MZR983047 MPV983047 MFZ983047 LWD983047 LMH983047 LCL983047 KSP983047 KIT983047 JYX983047 JPB983047 JFF983047 IVJ983047 ILN983047 IBR983047 HRV983047 HHZ983047 GYD983047 GOH983047 GEL983047 FUP983047 FKT983047 FAX983047 ERB983047 EHF983047 DXJ983047 DNN983047 DDR983047 CTV983047 CJZ983047 CAD983047 BQH983047 BGL983047 AWP983047 AMT983047 ACX983047 TB983047 JF983047 J983047 WVR917511 WLV917511 WBZ917511 VSD917511 VIH917511 UYL917511 UOP917511 UET917511 TUX917511 TLB917511 TBF917511 SRJ917511 SHN917511 RXR917511 RNV917511 RDZ917511 QUD917511 QKH917511 QAL917511 PQP917511 PGT917511 OWX917511 ONB917511 ODF917511 NTJ917511 NJN917511 MZR917511 MPV917511 MFZ917511 LWD917511 LMH917511 LCL917511 KSP917511 KIT917511 JYX917511 JPB917511 JFF917511 IVJ917511 ILN917511 IBR917511 HRV917511 HHZ917511 GYD917511 GOH917511 GEL917511 FUP917511 FKT917511 FAX917511 ERB917511 EHF917511 DXJ917511 DNN917511 DDR917511 CTV917511 CJZ917511 CAD917511 BQH917511 BGL917511 AWP917511 AMT917511 ACX917511 TB917511 JF917511 J917511 WVR851975 WLV851975 WBZ851975 VSD851975 VIH851975 UYL851975 UOP851975 UET851975 TUX851975 TLB851975 TBF851975 SRJ851975 SHN851975 RXR851975 RNV851975 RDZ851975 QUD851975 QKH851975 QAL851975 PQP851975 PGT851975 OWX851975 ONB851975 ODF851975 NTJ851975 NJN851975 MZR851975 MPV851975 MFZ851975 LWD851975 LMH851975 LCL851975 KSP851975 KIT851975 JYX851975 JPB851975 JFF851975 IVJ851975 ILN851975 IBR851975 HRV851975 HHZ851975 GYD851975 GOH851975 GEL851975 FUP851975 FKT851975 FAX851975 ERB851975 EHF851975 DXJ851975 DNN851975 DDR851975 CTV851975 CJZ851975 CAD851975 BQH851975 BGL851975 AWP851975 AMT851975 ACX851975 TB851975 JF851975 J851975 WVR786439 WLV786439 WBZ786439 VSD786439 VIH786439 UYL786439 UOP786439 UET786439 TUX786439 TLB786439 TBF786439 SRJ786439 SHN786439 RXR786439 RNV786439 RDZ786439 QUD786439 QKH786439 QAL786439 PQP786439 PGT786439 OWX786439 ONB786439 ODF786439 NTJ786439 NJN786439 MZR786439 MPV786439 MFZ786439 LWD786439 LMH786439 LCL786439 KSP786439 KIT786439 JYX786439 JPB786439 JFF786439 IVJ786439 ILN786439 IBR786439 HRV786439 HHZ786439 GYD786439 GOH786439 GEL786439 FUP786439 FKT786439 FAX786439 ERB786439 EHF786439 DXJ786439 DNN786439 DDR786439 CTV786439 CJZ786439 CAD786439 BQH786439 BGL786439 AWP786439 AMT786439 ACX786439 TB786439 JF786439 J786439 WVR720903 WLV720903 WBZ720903 VSD720903 VIH720903 UYL720903 UOP720903 UET720903 TUX720903 TLB720903 TBF720903 SRJ720903 SHN720903 RXR720903 RNV720903 RDZ720903 QUD720903 QKH720903 QAL720903 PQP720903 PGT720903 OWX720903 ONB720903 ODF720903 NTJ720903 NJN720903 MZR720903 MPV720903 MFZ720903 LWD720903 LMH720903 LCL720903 KSP720903 KIT720903 JYX720903 JPB720903 JFF720903 IVJ720903 ILN720903 IBR720903 HRV720903 HHZ720903 GYD720903 GOH720903 GEL720903 FUP720903 FKT720903 FAX720903 ERB720903 EHF720903 DXJ720903 DNN720903 DDR720903 CTV720903 CJZ720903 CAD720903 BQH720903 BGL720903 AWP720903 AMT720903 ACX720903 TB720903 JF720903 J720903 WVR655367 WLV655367 WBZ655367 VSD655367 VIH655367 UYL655367 UOP655367 UET655367 TUX655367 TLB655367 TBF655367 SRJ655367 SHN655367 RXR655367 RNV655367 RDZ655367 QUD655367 QKH655367 QAL655367 PQP655367 PGT655367 OWX655367 ONB655367 ODF655367 NTJ655367 NJN655367 MZR655367 MPV655367 MFZ655367 LWD655367 LMH655367 LCL655367 KSP655367 KIT655367 JYX655367 JPB655367 JFF655367 IVJ655367 ILN655367 IBR655367 HRV655367 HHZ655367 GYD655367 GOH655367 GEL655367 FUP655367 FKT655367 FAX655367 ERB655367 EHF655367 DXJ655367 DNN655367 DDR655367 CTV655367 CJZ655367 CAD655367 BQH655367 BGL655367 AWP655367 AMT655367 ACX655367 TB655367 JF655367 J655367 WVR589831 WLV589831 WBZ589831 VSD589831 VIH589831 UYL589831 UOP589831 UET589831 TUX589831 TLB589831 TBF589831 SRJ589831 SHN589831 RXR589831 RNV589831 RDZ589831 QUD589831 QKH589831 QAL589831 PQP589831 PGT589831 OWX589831 ONB589831 ODF589831 NTJ589831 NJN589831 MZR589831 MPV589831 MFZ589831 LWD589831 LMH589831 LCL589831 KSP589831 KIT589831 JYX589831 JPB589831 JFF589831 IVJ589831 ILN589831 IBR589831 HRV589831 HHZ589831 GYD589831 GOH589831 GEL589831 FUP589831 FKT589831 FAX589831 ERB589831 EHF589831 DXJ589831 DNN589831 DDR589831 CTV589831 CJZ589831 CAD589831 BQH589831 BGL589831 AWP589831 AMT589831 ACX589831 TB589831 JF589831 J589831 WVR524295 WLV524295 WBZ524295 VSD524295 VIH524295 UYL524295 UOP524295 UET524295 TUX524295 TLB524295 TBF524295 SRJ524295 SHN524295 RXR524295 RNV524295 RDZ524295 QUD524295 QKH524295 QAL524295 PQP524295 PGT524295 OWX524295 ONB524295 ODF524295 NTJ524295 NJN524295 MZR524295 MPV524295 MFZ524295 LWD524295 LMH524295 LCL524295 KSP524295 KIT524295 JYX524295 JPB524295 JFF524295 IVJ524295 ILN524295 IBR524295 HRV524295 HHZ524295 GYD524295 GOH524295 GEL524295 FUP524295 FKT524295 FAX524295 ERB524295 EHF524295 DXJ524295 DNN524295 DDR524295 CTV524295 CJZ524295 CAD524295 BQH524295 BGL524295 AWP524295 AMT524295 ACX524295 TB524295 JF524295 J524295 WVR458759 WLV458759 WBZ458759 VSD458759 VIH458759 UYL458759 UOP458759 UET458759 TUX458759 TLB458759 TBF458759 SRJ458759 SHN458759 RXR458759 RNV458759 RDZ458759 QUD458759 QKH458759 QAL458759 PQP458759 PGT458759 OWX458759 ONB458759 ODF458759 NTJ458759 NJN458759 MZR458759 MPV458759 MFZ458759 LWD458759 LMH458759 LCL458759 KSP458759 KIT458759 JYX458759 JPB458759 JFF458759 IVJ458759 ILN458759 IBR458759 HRV458759 HHZ458759 GYD458759 GOH458759 GEL458759 FUP458759 FKT458759 FAX458759 ERB458759 EHF458759 DXJ458759 DNN458759 DDR458759 CTV458759 CJZ458759 CAD458759 BQH458759 BGL458759 AWP458759 AMT458759 ACX458759 TB458759 JF458759 J458759 WVR393223 WLV393223 WBZ393223 VSD393223 VIH393223 UYL393223 UOP393223 UET393223 TUX393223 TLB393223 TBF393223 SRJ393223 SHN393223 RXR393223 RNV393223 RDZ393223 QUD393223 QKH393223 QAL393223 PQP393223 PGT393223 OWX393223 ONB393223 ODF393223 NTJ393223 NJN393223 MZR393223 MPV393223 MFZ393223 LWD393223 LMH393223 LCL393223 KSP393223 KIT393223 JYX393223 JPB393223 JFF393223 IVJ393223 ILN393223 IBR393223 HRV393223 HHZ393223 GYD393223 GOH393223 GEL393223 FUP393223 FKT393223 FAX393223 ERB393223 EHF393223 DXJ393223 DNN393223 DDR393223 CTV393223 CJZ393223 CAD393223 BQH393223 BGL393223 AWP393223 AMT393223 ACX393223 TB393223 JF393223 J393223 WVR327687 WLV327687 WBZ327687 VSD327687 VIH327687 UYL327687 UOP327687 UET327687 TUX327687 TLB327687 TBF327687 SRJ327687 SHN327687 RXR327687 RNV327687 RDZ327687 QUD327687 QKH327687 QAL327687 PQP327687 PGT327687 OWX327687 ONB327687 ODF327687 NTJ327687 NJN327687 MZR327687 MPV327687 MFZ327687 LWD327687 LMH327687 LCL327687 KSP327687 KIT327687 JYX327687 JPB327687 JFF327687 IVJ327687 ILN327687 IBR327687 HRV327687 HHZ327687 GYD327687 GOH327687 GEL327687 FUP327687 FKT327687 FAX327687 ERB327687 EHF327687 DXJ327687 DNN327687 DDR327687 CTV327687 CJZ327687 CAD327687 BQH327687 BGL327687 AWP327687 AMT327687 ACX327687 TB327687 JF327687 J327687 WVR262151 WLV262151 WBZ262151 VSD262151 VIH262151 UYL262151 UOP262151 UET262151 TUX262151 TLB262151 TBF262151 SRJ262151 SHN262151 RXR262151 RNV262151 RDZ262151 QUD262151 QKH262151 QAL262151 PQP262151 PGT262151 OWX262151 ONB262151 ODF262151 NTJ262151 NJN262151 MZR262151 MPV262151 MFZ262151 LWD262151 LMH262151 LCL262151 KSP262151 KIT262151 JYX262151 JPB262151 JFF262151 IVJ262151 ILN262151 IBR262151 HRV262151 HHZ262151 GYD262151 GOH262151 GEL262151 FUP262151 FKT262151 FAX262151 ERB262151 EHF262151 DXJ262151 DNN262151 DDR262151 CTV262151 CJZ262151 CAD262151 BQH262151 BGL262151 AWP262151 AMT262151 ACX262151 TB262151 JF262151 J262151 WVR196615 WLV196615 WBZ196615 VSD196615 VIH196615 UYL196615 UOP196615 UET196615 TUX196615 TLB196615 TBF196615 SRJ196615 SHN196615 RXR196615 RNV196615 RDZ196615 QUD196615 QKH196615 QAL196615 PQP196615 PGT196615 OWX196615 ONB196615 ODF196615 NTJ196615 NJN196615 MZR196615 MPV196615 MFZ196615 LWD196615 LMH196615 LCL196615 KSP196615 KIT196615 JYX196615 JPB196615 JFF196615 IVJ196615 ILN196615 IBR196615 HRV196615 HHZ196615 GYD196615 GOH196615 GEL196615 FUP196615 FKT196615 FAX196615 ERB196615 EHF196615 DXJ196615 DNN196615 DDR196615 CTV196615 CJZ196615 CAD196615 BQH196615 BGL196615 AWP196615 AMT196615 ACX196615 TB196615 JF196615 J196615 WVR131079 WLV131079 WBZ131079 VSD131079 VIH131079 UYL131079 UOP131079 UET131079 TUX131079 TLB131079 TBF131079 SRJ131079 SHN131079 RXR131079 RNV131079 RDZ131079 QUD131079 QKH131079 QAL131079 PQP131079 PGT131079 OWX131079 ONB131079 ODF131079 NTJ131079 NJN131079 MZR131079 MPV131079 MFZ131079 LWD131079 LMH131079 LCL131079 KSP131079 KIT131079 JYX131079 JPB131079 JFF131079 IVJ131079 ILN131079 IBR131079 HRV131079 HHZ131079 GYD131079 GOH131079 GEL131079 FUP131079 FKT131079 FAX131079 ERB131079 EHF131079 DXJ131079 DNN131079 DDR131079 CTV131079 CJZ131079 CAD131079 BQH131079 BGL131079 AWP131079 AMT131079 ACX131079 TB131079 JF131079 J131079 WVR65543 WLV65543 WBZ65543 VSD65543 VIH65543 UYL65543 UOP65543 UET65543 TUX65543 TLB65543 TBF65543 SRJ65543 SHN65543 RXR65543 RNV65543 RDZ65543 QUD65543 QKH65543 QAL65543 PQP65543 PGT65543 OWX65543 ONB65543 ODF65543 NTJ65543 NJN65543 MZR65543 MPV65543 MFZ65543 LWD65543 LMH65543 LCL65543 KSP65543 KIT65543 JYX65543 JPB65543 JFF65543 IVJ65543 ILN65543 IBR65543 HRV65543 HHZ65543 GYD65543 GOH65543 GEL65543 FUP65543 FKT65543 FAX65543 ERB65543 EHF65543 DXJ65543 DNN65543 DDR65543 CTV65543 CJZ65543 CAD65543 BQH65543 BGL65543 AWP65543 AMT65543 ACX65543 TB65543 JF65543 J65543 WVR983053 WLV983053 WBZ983053 VSD983053 VIH983053 UYL983053 UOP983053 UET983053 TUX983053 TLB983053 TBF983053 SRJ983053 SHN983053 RXR983053 RNV983053 RDZ983053 QUD983053 QKH983053 QAL983053 PQP983053 PGT983053 OWX983053 ONB983053 ODF983053 NTJ983053 NJN983053 MZR983053 MPV983053 MFZ983053 LWD983053 LMH983053 LCL983053 KSP983053 KIT983053 JYX983053 JPB983053 JFF983053 IVJ983053 ILN983053 IBR983053 HRV983053 HHZ983053 GYD983053 GOH983053 GEL983053 FUP983053 FKT983053 FAX983053 ERB983053 EHF983053 DXJ983053 DNN983053 DDR983053 CTV983053 CJZ983053 CAD983053 BQH983053 BGL983053 AWP983053 AMT983053 ACX983053 TB983053 JF983053 J983053 WVR917517 WLV917517 WBZ917517 VSD917517 VIH917517 UYL917517 UOP917517 UET917517 TUX917517 TLB917517 TBF917517 SRJ917517 SHN917517 RXR917517 RNV917517 RDZ917517 QUD917517 QKH917517 QAL917517 PQP917517 PGT917517 OWX917517 ONB917517 ODF917517 NTJ917517 NJN917517 MZR917517 MPV917517 MFZ917517 LWD917517 LMH917517 LCL917517 KSP917517 KIT917517 JYX917517 JPB917517 JFF917517 IVJ917517 ILN917517 IBR917517 HRV917517 HHZ917517 GYD917517 GOH917517 GEL917517 FUP917517 FKT917517 FAX917517 ERB917517 EHF917517 DXJ917517 DNN917517 DDR917517 CTV917517 CJZ917517 CAD917517 BQH917517 BGL917517 AWP917517 AMT917517 ACX917517 TB917517 JF917517 J917517 WVR851981 WLV851981 WBZ851981 VSD851981 VIH851981 UYL851981 UOP851981 UET851981 TUX851981 TLB851981 TBF851981 SRJ851981 SHN851981 RXR851981 RNV851981 RDZ851981 QUD851981 QKH851981 QAL851981 PQP851981 PGT851981 OWX851981 ONB851981 ODF851981 NTJ851981 NJN851981 MZR851981 MPV851981 MFZ851981 LWD851981 LMH851981 LCL851981 KSP851981 KIT851981 JYX851981 JPB851981 JFF851981 IVJ851981 ILN851981 IBR851981 HRV851981 HHZ851981 GYD851981 GOH851981 GEL851981 FUP851981 FKT851981 FAX851981 ERB851981 EHF851981 DXJ851981 DNN851981 DDR851981 CTV851981 CJZ851981 CAD851981 BQH851981 BGL851981 AWP851981 AMT851981 ACX851981 TB851981 JF851981 J851981 WVR786445 WLV786445 WBZ786445 VSD786445 VIH786445 UYL786445 UOP786445 UET786445 TUX786445 TLB786445 TBF786445 SRJ786445 SHN786445 RXR786445 RNV786445 RDZ786445 QUD786445 QKH786445 QAL786445 PQP786445 PGT786445 OWX786445 ONB786445 ODF786445 NTJ786445 NJN786445 MZR786445 MPV786445 MFZ786445 LWD786445 LMH786445 LCL786445 KSP786445 KIT786445 JYX786445 JPB786445 JFF786445 IVJ786445 ILN786445 IBR786445 HRV786445 HHZ786445 GYD786445 GOH786445 GEL786445 FUP786445 FKT786445 FAX786445 ERB786445 EHF786445 DXJ786445 DNN786445 DDR786445 CTV786445 CJZ786445 CAD786445 BQH786445 BGL786445 AWP786445 AMT786445 ACX786445 TB786445 JF786445 J786445 WVR720909 WLV720909 WBZ720909 VSD720909 VIH720909 UYL720909 UOP720909 UET720909 TUX720909 TLB720909 TBF720909 SRJ720909 SHN720909 RXR720909 RNV720909 RDZ720909 QUD720909 QKH720909 QAL720909 PQP720909 PGT720909 OWX720909 ONB720909 ODF720909 NTJ720909 NJN720909 MZR720909 MPV720909 MFZ720909 LWD720909 LMH720909 LCL720909 KSP720909 KIT720909 JYX720909 JPB720909 JFF720909 IVJ720909 ILN720909 IBR720909 HRV720909 HHZ720909 GYD720909 GOH720909 GEL720909 FUP720909 FKT720909 FAX720909 ERB720909 EHF720909 DXJ720909 DNN720909 DDR720909 CTV720909 CJZ720909 CAD720909 BQH720909 BGL720909 AWP720909 AMT720909 ACX720909 TB720909 JF720909 J720909 WVR655373 WLV655373 WBZ655373 VSD655373 VIH655373 UYL655373 UOP655373 UET655373 TUX655373 TLB655373 TBF655373 SRJ655373 SHN655373 RXR655373 RNV655373 RDZ655373 QUD655373 QKH655373 QAL655373 PQP655373 PGT655373 OWX655373 ONB655373 ODF655373 NTJ655373 NJN655373 MZR655373 MPV655373 MFZ655373 LWD655373 LMH655373 LCL655373 KSP655373 KIT655373 JYX655373 JPB655373 JFF655373 IVJ655373 ILN655373 IBR655373 HRV655373 HHZ655373 GYD655373 GOH655373 GEL655373 FUP655373 FKT655373 FAX655373 ERB655373 EHF655373 DXJ655373 DNN655373 DDR655373 CTV655373 CJZ655373 CAD655373 BQH655373 BGL655373 AWP655373 AMT655373 ACX655373 TB655373 JF655373 J655373 WVR589837 WLV589837 WBZ589837 VSD589837 VIH589837 UYL589837 UOP589837 UET589837 TUX589837 TLB589837 TBF589837 SRJ589837 SHN589837 RXR589837 RNV589837 RDZ589837 QUD589837 QKH589837 QAL589837 PQP589837 PGT589837 OWX589837 ONB589837 ODF589837 NTJ589837 NJN589837 MZR589837 MPV589837 MFZ589837 LWD589837 LMH589837 LCL589837 KSP589837 KIT589837 JYX589837 JPB589837 JFF589837 IVJ589837 ILN589837 IBR589837 HRV589837 HHZ589837 GYD589837 GOH589837 GEL589837 FUP589837 FKT589837 FAX589837 ERB589837 EHF589837 DXJ589837 DNN589837 DDR589837 CTV589837 CJZ589837 CAD589837 BQH589837 BGL589837 AWP589837 AMT589837 ACX589837 TB589837 JF589837 J589837 WVR524301 WLV524301 WBZ524301 VSD524301 VIH524301 UYL524301 UOP524301 UET524301 TUX524301 TLB524301 TBF524301 SRJ524301 SHN524301 RXR524301 RNV524301 RDZ524301 QUD524301 QKH524301 QAL524301 PQP524301 PGT524301 OWX524301 ONB524301 ODF524301 NTJ524301 NJN524301 MZR524301 MPV524301 MFZ524301 LWD524301 LMH524301 LCL524301 KSP524301 KIT524301 JYX524301 JPB524301 JFF524301 IVJ524301 ILN524301 IBR524301 HRV524301 HHZ524301 GYD524301 GOH524301 GEL524301 FUP524301 FKT524301 FAX524301 ERB524301 EHF524301 DXJ524301 DNN524301 DDR524301 CTV524301 CJZ524301 CAD524301 BQH524301 BGL524301 AWP524301 AMT524301 ACX524301 TB524301 JF524301 J524301 WVR458765 WLV458765 WBZ458765 VSD458765 VIH458765 UYL458765 UOP458765 UET458765 TUX458765 TLB458765 TBF458765 SRJ458765 SHN458765 RXR458765 RNV458765 RDZ458765 QUD458765 QKH458765 QAL458765 PQP458765 PGT458765 OWX458765 ONB458765 ODF458765 NTJ458765 NJN458765 MZR458765 MPV458765 MFZ458765 LWD458765 LMH458765 LCL458765 KSP458765 KIT458765 JYX458765 JPB458765 JFF458765 IVJ458765 ILN458765 IBR458765 HRV458765 HHZ458765 GYD458765 GOH458765 GEL458765 FUP458765 FKT458765 FAX458765 ERB458765 EHF458765 DXJ458765 DNN458765 DDR458765 CTV458765 CJZ458765 CAD458765 BQH458765 BGL458765 AWP458765 AMT458765 ACX458765 TB458765 JF458765 J458765 WVR393229 WLV393229 WBZ393229 VSD393229 VIH393229 UYL393229 UOP393229 UET393229 TUX393229 TLB393229 TBF393229 SRJ393229 SHN393229 RXR393229 RNV393229 RDZ393229 QUD393229 QKH393229 QAL393229 PQP393229 PGT393229 OWX393229 ONB393229 ODF393229 NTJ393229 NJN393229 MZR393229 MPV393229 MFZ393229 LWD393229 LMH393229 LCL393229 KSP393229 KIT393229 JYX393229 JPB393229 JFF393229 IVJ393229 ILN393229 IBR393229 HRV393229 HHZ393229 GYD393229 GOH393229 GEL393229 FUP393229 FKT393229 FAX393229 ERB393229 EHF393229 DXJ393229 DNN393229 DDR393229 CTV393229 CJZ393229 CAD393229 BQH393229 BGL393229 AWP393229 AMT393229 ACX393229 TB393229 JF393229 J393229 WVR327693 WLV327693 WBZ327693 VSD327693 VIH327693 UYL327693 UOP327693 UET327693 TUX327693 TLB327693 TBF327693 SRJ327693 SHN327693 RXR327693 RNV327693 RDZ327693 QUD327693 QKH327693 QAL327693 PQP327693 PGT327693 OWX327693 ONB327693 ODF327693 NTJ327693 NJN327693 MZR327693 MPV327693 MFZ327693 LWD327693 LMH327693 LCL327693 KSP327693 KIT327693 JYX327693 JPB327693 JFF327693 IVJ327693 ILN327693 IBR327693 HRV327693 HHZ327693 GYD327693 GOH327693 GEL327693 FUP327693 FKT327693 FAX327693 ERB327693 EHF327693 DXJ327693 DNN327693 DDR327693 CTV327693 CJZ327693 CAD327693 BQH327693 BGL327693 AWP327693 AMT327693 ACX327693 TB327693 JF327693 J327693 WVR262157 WLV262157 WBZ262157 VSD262157 VIH262157 UYL262157 UOP262157 UET262157 TUX262157 TLB262157 TBF262157 SRJ262157 SHN262157 RXR262157 RNV262157 RDZ262157 QUD262157 QKH262157 QAL262157 PQP262157 PGT262157 OWX262157 ONB262157 ODF262157 NTJ262157 NJN262157 MZR262157 MPV262157 MFZ262157 LWD262157 LMH262157 LCL262157 KSP262157 KIT262157 JYX262157 JPB262157 JFF262157 IVJ262157 ILN262157 IBR262157 HRV262157 HHZ262157 GYD262157 GOH262157 GEL262157 FUP262157 FKT262157 FAX262157 ERB262157 EHF262157 DXJ262157 DNN262157 DDR262157 CTV262157 CJZ262157 CAD262157 BQH262157 BGL262157 AWP262157 AMT262157 ACX262157 TB262157 JF262157 J262157 WVR196621 WLV196621 WBZ196621 VSD196621 VIH196621 UYL196621 UOP196621 UET196621 TUX196621 TLB196621 TBF196621 SRJ196621 SHN196621 RXR196621 RNV196621 RDZ196621 QUD196621 QKH196621 QAL196621 PQP196621 PGT196621 OWX196621 ONB196621 ODF196621 NTJ196621 NJN196621 MZR196621 MPV196621 MFZ196621 LWD196621 LMH196621 LCL196621 KSP196621 KIT196621 JYX196621 JPB196621 JFF196621 IVJ196621 ILN196621 IBR196621 HRV196621 HHZ196621 GYD196621 GOH196621 GEL196621 FUP196621 FKT196621 FAX196621 ERB196621 EHF196621 DXJ196621 DNN196621 DDR196621 CTV196621 CJZ196621 CAD196621 BQH196621 BGL196621 AWP196621 AMT196621 ACX196621 TB196621 JF196621 J196621 WVR131085 WLV131085 WBZ131085 VSD131085 VIH131085 UYL131085 UOP131085 UET131085 TUX131085 TLB131085 TBF131085 SRJ131085 SHN131085 RXR131085 RNV131085 RDZ131085 QUD131085 QKH131085 QAL131085 PQP131085 PGT131085 OWX131085 ONB131085 ODF131085 NTJ131085 NJN131085 MZR131085 MPV131085 MFZ131085 LWD131085 LMH131085 LCL131085 KSP131085 KIT131085 JYX131085 JPB131085 JFF131085 IVJ131085 ILN131085 IBR131085 HRV131085 HHZ131085 GYD131085 GOH131085 GEL131085 FUP131085 FKT131085 FAX131085 ERB131085 EHF131085 DXJ131085 DNN131085 DDR131085 CTV131085 CJZ131085 CAD131085 BQH131085 BGL131085 AWP131085 AMT131085 ACX131085 TB131085 JF131085 J131085 WVR65549 WLV65549 WBZ65549 VSD65549 VIH65549 UYL65549 UOP65549 UET65549 TUX65549 TLB65549 TBF65549 SRJ65549 SHN65549 RXR65549 RNV65549 RDZ65549 QUD65549 QKH65549 QAL65549 PQP65549 PGT65549 OWX65549 ONB65549 ODF65549 NTJ65549 NJN65549 MZR65549 MPV65549 MFZ65549 LWD65549 LMH65549 LCL65549 KSP65549 KIT65549 JYX65549 JPB65549 JFF65549 IVJ65549 ILN65549 IBR65549 HRV65549 HHZ65549 GYD65549 GOH65549 GEL65549 FUP65549 FKT65549 FAX65549 ERB65549 EHF65549 DXJ65549 DNN65549 DDR65549 CTV65549 CJZ65549 CAD65549 BQH65549 BGL65549 AWP65549 AMT65549 ACX65549 TB65549 JF65549 J65549 WVR31:WVR43 WLV31:WLV43 WBZ31:WBZ43 VSD31:VSD43 VIH31:VIH43 UYL31:UYL43 UOP31:UOP43 UET31:UET43 TUX31:TUX43 TLB31:TLB43 TBF31:TBF43 SRJ31:SRJ43 SHN31:SHN43 RXR31:RXR43 RNV31:RNV43 RDZ31:RDZ43 QUD31:QUD43 QKH31:QKH43 QAL31:QAL43 PQP31:PQP43 PGT31:PGT43 OWX31:OWX43 ONB31:ONB43 ODF31:ODF43 NTJ31:NTJ43 NJN31:NJN43 MZR31:MZR43 MPV31:MPV43 MFZ31:MFZ43 LWD31:LWD43 LMH31:LMH43 LCL31:LCL43 KSP31:KSP43 KIT31:KIT43 JYX31:JYX43 JPB31:JPB43 JFF31:JFF43 IVJ31:IVJ43 ILN31:ILN43 IBR31:IBR43 HRV31:HRV43 HHZ31:HHZ43 GYD31:GYD43 GOH31:GOH43 GEL31:GEL43 FUP31:FUP43 FKT31:FKT43 FAX31:FAX43 ERB31:ERB43 EHF31:EHF43 DXJ31:DXJ43 DNN31:DNN43 DDR31:DDR43 CTV31:CTV43 CJZ31:CJZ43 CAD31:CAD43 BQH31:BQH43 BGL31:BGL43 AWP31:AWP43 AMT31:AMT43 ACX31:ACX43 TB31:TB43 JF31:JF43</xm:sqref>
        </x14:dataValidation>
        <x14:dataValidation type="list" allowBlank="1" showInputMessage="1" showErrorMessage="1">
          <x14:formula1>
            <xm:f>$B$15:$B$19</xm:f>
          </x14:formula1>
          <xm:sqref>J38:X38 J36:X36 J34:X34 J32:X32 J30:X30 J28:X28 J42:X42 J40:X40 J24:X24 J26:X26 UET983020:UFH983020 TUX983020:TVL983020 TLB983020:TLP983020 TBF983020:TBT983020 SRJ983020:SRX983020 SHN983020:SIB983020 RXR983020:RYF983020 RNV983020:ROJ983020 RDZ983020:REN983020 QUD983020:QUR983020 QKH983020:QKV983020 QAL983020:QAZ983020 PQP983020:PRD983020 PGT983020:PHH983020 OWX983020:OXL983020 ONB983020:ONP983020 ODF983020:ODT983020 NTJ983020:NTX983020 NJN983020:NKB983020 MZR983020:NAF983020 MPV983020:MQJ983020 MFZ983020:MGN983020 LWD983020:LWR983020 LMH983020:LMV983020 LCL983020:LCZ983020 KSP983020:KTD983020 KIT983020:KJH983020 JYX983020:JZL983020 JPB983020:JPP983020 JFF983020:JFT983020 IVJ983020:IVX983020 ILN983020:IMB983020 IBR983020:ICF983020 HRV983020:HSJ983020 HHZ983020:HIN983020 GYD983020:GYR983020 GOH983020:GOV983020 GEL983020:GEZ983020 FUP983020:FVD983020 FKT983020:FLH983020 FAX983020:FBL983020 ERB983020:ERP983020 EHF983020:EHT983020 DXJ983020:DXX983020 DNN983020:DOB983020 DDR983020:DEF983020 CTV983020:CUJ983020 CJZ983020:CKN983020 CAD983020:CAR983020 BQH983020:BQV983020 BGL983020:BGZ983020 AWP983020:AXD983020 AMT983020:ANH983020 ACX983020:ADL983020 TB983020:TP983020 JF983020:JT983020 J983020:X983020 WVR917484:WWF917484 WLV917484:WMJ917484 WBZ917484:WCN917484 VSD917484:VSR917484 VIH917484:VIV917484 UYL917484:UYZ917484 UOP917484:UPD917484 UET917484:UFH917484 TUX917484:TVL917484 TLB917484:TLP917484 TBF917484:TBT917484 SRJ917484:SRX917484 SHN917484:SIB917484 RXR917484:RYF917484 RNV917484:ROJ917484 RDZ917484:REN917484 QUD917484:QUR917484 QKH917484:QKV917484 QAL917484:QAZ917484 PQP917484:PRD917484 PGT917484:PHH917484 OWX917484:OXL917484 ONB917484:ONP917484 ODF917484:ODT917484 NTJ917484:NTX917484 NJN917484:NKB917484 MZR917484:NAF917484 MPV917484:MQJ917484 MFZ917484:MGN917484 LWD917484:LWR917484 LMH917484:LMV917484 LCL917484:LCZ917484 KSP917484:KTD917484 KIT917484:KJH917484 JYX917484:JZL917484 JPB917484:JPP917484 JFF917484:JFT917484 IVJ917484:IVX917484 ILN917484:IMB917484 IBR917484:ICF917484 HRV917484:HSJ917484 HHZ917484:HIN917484 GYD917484:GYR917484 GOH917484:GOV917484 GEL917484:GEZ917484 FUP917484:FVD917484 FKT917484:FLH917484 FAX917484:FBL917484 ERB917484:ERP917484 EHF917484:EHT917484 DXJ917484:DXX917484 DNN917484:DOB917484 DDR917484:DEF917484 CTV917484:CUJ917484 CJZ917484:CKN917484 CAD917484:CAR917484 BQH917484:BQV917484 BGL917484:BGZ917484 AWP917484:AXD917484 AMT917484:ANH917484 ACX917484:ADL917484 TB917484:TP917484 JF917484:JT917484 J917484:X917484 WVR851948:WWF851948 WLV851948:WMJ851948 WBZ851948:WCN851948 VSD851948:VSR851948 VIH851948:VIV851948 UYL851948:UYZ851948 UOP851948:UPD851948 UET851948:UFH851948 TUX851948:TVL851948 TLB851948:TLP851948 TBF851948:TBT851948 SRJ851948:SRX851948 SHN851948:SIB851948 RXR851948:RYF851948 RNV851948:ROJ851948 RDZ851948:REN851948 QUD851948:QUR851948 QKH851948:QKV851948 QAL851948:QAZ851948 PQP851948:PRD851948 PGT851948:PHH851948 OWX851948:OXL851948 ONB851948:ONP851948 ODF851948:ODT851948 NTJ851948:NTX851948 NJN851948:NKB851948 MZR851948:NAF851948 MPV851948:MQJ851948 MFZ851948:MGN851948 LWD851948:LWR851948 LMH851948:LMV851948 LCL851948:LCZ851948 KSP851948:KTD851948 KIT851948:KJH851948 JYX851948:JZL851948 JPB851948:JPP851948 JFF851948:JFT851948 IVJ851948:IVX851948 ILN851948:IMB851948 IBR851948:ICF851948 HRV851948:HSJ851948 HHZ851948:HIN851948 GYD851948:GYR851948 GOH851948:GOV851948 GEL851948:GEZ851948 FUP851948:FVD851948 FKT851948:FLH851948 FAX851948:FBL851948 ERB851948:ERP851948 EHF851948:EHT851948 DXJ851948:DXX851948 DNN851948:DOB851948 DDR851948:DEF851948 CTV851948:CUJ851948 CJZ851948:CKN851948 CAD851948:CAR851948 BQH851948:BQV851948 BGL851948:BGZ851948 AWP851948:AXD851948 AMT851948:ANH851948 ACX851948:ADL851948 TB851948:TP851948 JF851948:JT851948 J851948:X851948 WVR786412:WWF786412 WLV786412:WMJ786412 WBZ786412:WCN786412 VSD786412:VSR786412 VIH786412:VIV786412 UYL786412:UYZ786412 UOP786412:UPD786412 UET786412:UFH786412 TUX786412:TVL786412 TLB786412:TLP786412 TBF786412:TBT786412 SRJ786412:SRX786412 SHN786412:SIB786412 RXR786412:RYF786412 RNV786412:ROJ786412 RDZ786412:REN786412 QUD786412:QUR786412 QKH786412:QKV786412 QAL786412:QAZ786412 PQP786412:PRD786412 PGT786412:PHH786412 OWX786412:OXL786412 ONB786412:ONP786412 ODF786412:ODT786412 NTJ786412:NTX786412 NJN786412:NKB786412 MZR786412:NAF786412 MPV786412:MQJ786412 MFZ786412:MGN786412 LWD786412:LWR786412 LMH786412:LMV786412 LCL786412:LCZ786412 KSP786412:KTD786412 KIT786412:KJH786412 JYX786412:JZL786412 JPB786412:JPP786412 JFF786412:JFT786412 IVJ786412:IVX786412 ILN786412:IMB786412 IBR786412:ICF786412 HRV786412:HSJ786412 HHZ786412:HIN786412 GYD786412:GYR786412 GOH786412:GOV786412 GEL786412:GEZ786412 FUP786412:FVD786412 FKT786412:FLH786412 FAX786412:FBL786412 ERB786412:ERP786412 EHF786412:EHT786412 DXJ786412:DXX786412 DNN786412:DOB786412 DDR786412:DEF786412 CTV786412:CUJ786412 CJZ786412:CKN786412 CAD786412:CAR786412 BQH786412:BQV786412 BGL786412:BGZ786412 AWP786412:AXD786412 AMT786412:ANH786412 ACX786412:ADL786412 TB786412:TP786412 JF786412:JT786412 J786412:X786412 WVR720876:WWF720876 WLV720876:WMJ720876 WBZ720876:WCN720876 VSD720876:VSR720876 VIH720876:VIV720876 UYL720876:UYZ720876 UOP720876:UPD720876 UET720876:UFH720876 TUX720876:TVL720876 TLB720876:TLP720876 TBF720876:TBT720876 SRJ720876:SRX720876 SHN720876:SIB720876 RXR720876:RYF720876 RNV720876:ROJ720876 RDZ720876:REN720876 QUD720876:QUR720876 QKH720876:QKV720876 QAL720876:QAZ720876 PQP720876:PRD720876 PGT720876:PHH720876 OWX720876:OXL720876 ONB720876:ONP720876 ODF720876:ODT720876 NTJ720876:NTX720876 NJN720876:NKB720876 MZR720876:NAF720876 MPV720876:MQJ720876 MFZ720876:MGN720876 LWD720876:LWR720876 LMH720876:LMV720876 LCL720876:LCZ720876 KSP720876:KTD720876 KIT720876:KJH720876 JYX720876:JZL720876 JPB720876:JPP720876 JFF720876:JFT720876 IVJ720876:IVX720876 ILN720876:IMB720876 IBR720876:ICF720876 HRV720876:HSJ720876 HHZ720876:HIN720876 GYD720876:GYR720876 GOH720876:GOV720876 GEL720876:GEZ720876 FUP720876:FVD720876 FKT720876:FLH720876 FAX720876:FBL720876 ERB720876:ERP720876 EHF720876:EHT720876 DXJ720876:DXX720876 DNN720876:DOB720876 DDR720876:DEF720876 CTV720876:CUJ720876 CJZ720876:CKN720876 CAD720876:CAR720876 BQH720876:BQV720876 BGL720876:BGZ720876 AWP720876:AXD720876 AMT720876:ANH720876 ACX720876:ADL720876 TB720876:TP720876 JF720876:JT720876 J720876:X720876 WVR655340:WWF655340 WLV655340:WMJ655340 WBZ655340:WCN655340 VSD655340:VSR655340 VIH655340:VIV655340 UYL655340:UYZ655340 UOP655340:UPD655340 UET655340:UFH655340 TUX655340:TVL655340 TLB655340:TLP655340 TBF655340:TBT655340 SRJ655340:SRX655340 SHN655340:SIB655340 RXR655340:RYF655340 RNV655340:ROJ655340 RDZ655340:REN655340 QUD655340:QUR655340 QKH655340:QKV655340 QAL655340:QAZ655340 PQP655340:PRD655340 PGT655340:PHH655340 OWX655340:OXL655340 ONB655340:ONP655340 ODF655340:ODT655340 NTJ655340:NTX655340 NJN655340:NKB655340 MZR655340:NAF655340 MPV655340:MQJ655340 MFZ655340:MGN655340 LWD655340:LWR655340 LMH655340:LMV655340 LCL655340:LCZ655340 KSP655340:KTD655340 KIT655340:KJH655340 JYX655340:JZL655340 JPB655340:JPP655340 JFF655340:JFT655340 IVJ655340:IVX655340 ILN655340:IMB655340 IBR655340:ICF655340 HRV655340:HSJ655340 HHZ655340:HIN655340 GYD655340:GYR655340 GOH655340:GOV655340 GEL655340:GEZ655340 FUP655340:FVD655340 FKT655340:FLH655340 FAX655340:FBL655340 ERB655340:ERP655340 EHF655340:EHT655340 DXJ655340:DXX655340 DNN655340:DOB655340 DDR655340:DEF655340 CTV655340:CUJ655340 CJZ655340:CKN655340 CAD655340:CAR655340 BQH655340:BQV655340 BGL655340:BGZ655340 AWP655340:AXD655340 AMT655340:ANH655340 ACX655340:ADL655340 TB655340:TP655340 JF655340:JT655340 J655340:X655340 WVR589804:WWF589804 WLV589804:WMJ589804 WBZ589804:WCN589804 VSD589804:VSR589804 VIH589804:VIV589804 UYL589804:UYZ589804 UOP589804:UPD589804 UET589804:UFH589804 TUX589804:TVL589804 TLB589804:TLP589804 TBF589804:TBT589804 SRJ589804:SRX589804 SHN589804:SIB589804 RXR589804:RYF589804 RNV589804:ROJ589804 RDZ589804:REN589804 QUD589804:QUR589804 QKH589804:QKV589804 QAL589804:QAZ589804 PQP589804:PRD589804 PGT589804:PHH589804 OWX589804:OXL589804 ONB589804:ONP589804 ODF589804:ODT589804 NTJ589804:NTX589804 NJN589804:NKB589804 MZR589804:NAF589804 MPV589804:MQJ589804 MFZ589804:MGN589804 LWD589804:LWR589804 LMH589804:LMV589804 LCL589804:LCZ589804 KSP589804:KTD589804 KIT589804:KJH589804 JYX589804:JZL589804 JPB589804:JPP589804 JFF589804:JFT589804 IVJ589804:IVX589804 ILN589804:IMB589804 IBR589804:ICF589804 HRV589804:HSJ589804 HHZ589804:HIN589804 GYD589804:GYR589804 GOH589804:GOV589804 GEL589804:GEZ589804 FUP589804:FVD589804 FKT589804:FLH589804 FAX589804:FBL589804 ERB589804:ERP589804 EHF589804:EHT589804 DXJ589804:DXX589804 DNN589804:DOB589804 DDR589804:DEF589804 CTV589804:CUJ589804 CJZ589804:CKN589804 CAD589804:CAR589804 BQH589804:BQV589804 BGL589804:BGZ589804 AWP589804:AXD589804 AMT589804:ANH589804 ACX589804:ADL589804 TB589804:TP589804 JF589804:JT589804 J589804:X589804 WVR524268:WWF524268 WLV524268:WMJ524268 WBZ524268:WCN524268 VSD524268:VSR524268 VIH524268:VIV524268 UYL524268:UYZ524268 UOP524268:UPD524268 UET524268:UFH524268 TUX524268:TVL524268 TLB524268:TLP524268 TBF524268:TBT524268 SRJ524268:SRX524268 SHN524268:SIB524268 RXR524268:RYF524268 RNV524268:ROJ524268 RDZ524268:REN524268 QUD524268:QUR524268 QKH524268:QKV524268 QAL524268:QAZ524268 PQP524268:PRD524268 PGT524268:PHH524268 OWX524268:OXL524268 ONB524268:ONP524268 ODF524268:ODT524268 NTJ524268:NTX524268 NJN524268:NKB524268 MZR524268:NAF524268 MPV524268:MQJ524268 MFZ524268:MGN524268 LWD524268:LWR524268 LMH524268:LMV524268 LCL524268:LCZ524268 KSP524268:KTD524268 KIT524268:KJH524268 JYX524268:JZL524268 JPB524268:JPP524268 JFF524268:JFT524268 IVJ524268:IVX524268 ILN524268:IMB524268 IBR524268:ICF524268 HRV524268:HSJ524268 HHZ524268:HIN524268 GYD524268:GYR524268 GOH524268:GOV524268 GEL524268:GEZ524268 FUP524268:FVD524268 FKT524268:FLH524268 FAX524268:FBL524268 ERB524268:ERP524268 EHF524268:EHT524268 DXJ524268:DXX524268 DNN524268:DOB524268 DDR524268:DEF524268 CTV524268:CUJ524268 CJZ524268:CKN524268 CAD524268:CAR524268 BQH524268:BQV524268 BGL524268:BGZ524268 AWP524268:AXD524268 AMT524268:ANH524268 ACX524268:ADL524268 TB524268:TP524268 JF524268:JT524268 J524268:X524268 WVR458732:WWF458732 WLV458732:WMJ458732 WBZ458732:WCN458732 VSD458732:VSR458732 VIH458732:VIV458732 UYL458732:UYZ458732 UOP458732:UPD458732 UET458732:UFH458732 TUX458732:TVL458732 TLB458732:TLP458732 TBF458732:TBT458732 SRJ458732:SRX458732 SHN458732:SIB458732 RXR458732:RYF458732 RNV458732:ROJ458732 RDZ458732:REN458732 QUD458732:QUR458732 QKH458732:QKV458732 QAL458732:QAZ458732 PQP458732:PRD458732 PGT458732:PHH458732 OWX458732:OXL458732 ONB458732:ONP458732 ODF458732:ODT458732 NTJ458732:NTX458732 NJN458732:NKB458732 MZR458732:NAF458732 MPV458732:MQJ458732 MFZ458732:MGN458732 LWD458732:LWR458732 LMH458732:LMV458732 LCL458732:LCZ458732 KSP458732:KTD458732 KIT458732:KJH458732 JYX458732:JZL458732 JPB458732:JPP458732 JFF458732:JFT458732 IVJ458732:IVX458732 ILN458732:IMB458732 IBR458732:ICF458732 HRV458732:HSJ458732 HHZ458732:HIN458732 GYD458732:GYR458732 GOH458732:GOV458732 GEL458732:GEZ458732 FUP458732:FVD458732 FKT458732:FLH458732 FAX458732:FBL458732 ERB458732:ERP458732 EHF458732:EHT458732 DXJ458732:DXX458732 DNN458732:DOB458732 DDR458732:DEF458732 CTV458732:CUJ458732 CJZ458732:CKN458732 CAD458732:CAR458732 BQH458732:BQV458732 BGL458732:BGZ458732 AWP458732:AXD458732 AMT458732:ANH458732 ACX458732:ADL458732 TB458732:TP458732 JF458732:JT458732 J458732:X458732 WVR393196:WWF393196 WLV393196:WMJ393196 WBZ393196:WCN393196 VSD393196:VSR393196 VIH393196:VIV393196 UYL393196:UYZ393196 UOP393196:UPD393196 UET393196:UFH393196 TUX393196:TVL393196 TLB393196:TLP393196 TBF393196:TBT393196 SRJ393196:SRX393196 SHN393196:SIB393196 RXR393196:RYF393196 RNV393196:ROJ393196 RDZ393196:REN393196 QUD393196:QUR393196 QKH393196:QKV393196 QAL393196:QAZ393196 PQP393196:PRD393196 PGT393196:PHH393196 OWX393196:OXL393196 ONB393196:ONP393196 ODF393196:ODT393196 NTJ393196:NTX393196 NJN393196:NKB393196 MZR393196:NAF393196 MPV393196:MQJ393196 MFZ393196:MGN393196 LWD393196:LWR393196 LMH393196:LMV393196 LCL393196:LCZ393196 KSP393196:KTD393196 KIT393196:KJH393196 JYX393196:JZL393196 JPB393196:JPP393196 JFF393196:JFT393196 IVJ393196:IVX393196 ILN393196:IMB393196 IBR393196:ICF393196 HRV393196:HSJ393196 HHZ393196:HIN393196 GYD393196:GYR393196 GOH393196:GOV393196 GEL393196:GEZ393196 FUP393196:FVD393196 FKT393196:FLH393196 FAX393196:FBL393196 ERB393196:ERP393196 EHF393196:EHT393196 DXJ393196:DXX393196 DNN393196:DOB393196 DDR393196:DEF393196 CTV393196:CUJ393196 CJZ393196:CKN393196 CAD393196:CAR393196 BQH393196:BQV393196 BGL393196:BGZ393196 AWP393196:AXD393196 AMT393196:ANH393196 ACX393196:ADL393196 TB393196:TP393196 JF393196:JT393196 J393196:X393196 WVR327660:WWF327660 WLV327660:WMJ327660 WBZ327660:WCN327660 VSD327660:VSR327660 VIH327660:VIV327660 UYL327660:UYZ327660 UOP327660:UPD327660 UET327660:UFH327660 TUX327660:TVL327660 TLB327660:TLP327660 TBF327660:TBT327660 SRJ327660:SRX327660 SHN327660:SIB327660 RXR327660:RYF327660 RNV327660:ROJ327660 RDZ327660:REN327660 QUD327660:QUR327660 QKH327660:QKV327660 QAL327660:QAZ327660 PQP327660:PRD327660 PGT327660:PHH327660 OWX327660:OXL327660 ONB327660:ONP327660 ODF327660:ODT327660 NTJ327660:NTX327660 NJN327660:NKB327660 MZR327660:NAF327660 MPV327660:MQJ327660 MFZ327660:MGN327660 LWD327660:LWR327660 LMH327660:LMV327660 LCL327660:LCZ327660 KSP327660:KTD327660 KIT327660:KJH327660 JYX327660:JZL327660 JPB327660:JPP327660 JFF327660:JFT327660 IVJ327660:IVX327660 ILN327660:IMB327660 IBR327660:ICF327660 HRV327660:HSJ327660 HHZ327660:HIN327660 GYD327660:GYR327660 GOH327660:GOV327660 GEL327660:GEZ327660 FUP327660:FVD327660 FKT327660:FLH327660 FAX327660:FBL327660 ERB327660:ERP327660 EHF327660:EHT327660 DXJ327660:DXX327660 DNN327660:DOB327660 DDR327660:DEF327660 CTV327660:CUJ327660 CJZ327660:CKN327660 CAD327660:CAR327660 BQH327660:BQV327660 BGL327660:BGZ327660 AWP327660:AXD327660 AMT327660:ANH327660 ACX327660:ADL327660 TB327660:TP327660 JF327660:JT327660 J327660:X327660 WVR262124:WWF262124 WLV262124:WMJ262124 WBZ262124:WCN262124 VSD262124:VSR262124 VIH262124:VIV262124 UYL262124:UYZ262124 UOP262124:UPD262124 UET262124:UFH262124 TUX262124:TVL262124 TLB262124:TLP262124 TBF262124:TBT262124 SRJ262124:SRX262124 SHN262124:SIB262124 RXR262124:RYF262124 RNV262124:ROJ262124 RDZ262124:REN262124 QUD262124:QUR262124 QKH262124:QKV262124 QAL262124:QAZ262124 PQP262124:PRD262124 PGT262124:PHH262124 OWX262124:OXL262124 ONB262124:ONP262124 ODF262124:ODT262124 NTJ262124:NTX262124 NJN262124:NKB262124 MZR262124:NAF262124 MPV262124:MQJ262124 MFZ262124:MGN262124 LWD262124:LWR262124 LMH262124:LMV262124 LCL262124:LCZ262124 KSP262124:KTD262124 KIT262124:KJH262124 JYX262124:JZL262124 JPB262124:JPP262124 JFF262124:JFT262124 IVJ262124:IVX262124 ILN262124:IMB262124 IBR262124:ICF262124 HRV262124:HSJ262124 HHZ262124:HIN262124 GYD262124:GYR262124 GOH262124:GOV262124 GEL262124:GEZ262124 FUP262124:FVD262124 FKT262124:FLH262124 FAX262124:FBL262124 ERB262124:ERP262124 EHF262124:EHT262124 DXJ262124:DXX262124 DNN262124:DOB262124 DDR262124:DEF262124 CTV262124:CUJ262124 CJZ262124:CKN262124 CAD262124:CAR262124 BQH262124:BQV262124 BGL262124:BGZ262124 AWP262124:AXD262124 AMT262124:ANH262124 ACX262124:ADL262124 TB262124:TP262124 JF262124:JT262124 J262124:X262124 WVR196588:WWF196588 WLV196588:WMJ196588 WBZ196588:WCN196588 VSD196588:VSR196588 VIH196588:VIV196588 UYL196588:UYZ196588 UOP196588:UPD196588 UET196588:UFH196588 TUX196588:TVL196588 TLB196588:TLP196588 TBF196588:TBT196588 SRJ196588:SRX196588 SHN196588:SIB196588 RXR196588:RYF196588 RNV196588:ROJ196588 RDZ196588:REN196588 QUD196588:QUR196588 QKH196588:QKV196588 QAL196588:QAZ196588 PQP196588:PRD196588 PGT196588:PHH196588 OWX196588:OXL196588 ONB196588:ONP196588 ODF196588:ODT196588 NTJ196588:NTX196588 NJN196588:NKB196588 MZR196588:NAF196588 MPV196588:MQJ196588 MFZ196588:MGN196588 LWD196588:LWR196588 LMH196588:LMV196588 LCL196588:LCZ196588 KSP196588:KTD196588 KIT196588:KJH196588 JYX196588:JZL196588 JPB196588:JPP196588 JFF196588:JFT196588 IVJ196588:IVX196588 ILN196588:IMB196588 IBR196588:ICF196588 HRV196588:HSJ196588 HHZ196588:HIN196588 GYD196588:GYR196588 GOH196588:GOV196588 GEL196588:GEZ196588 FUP196588:FVD196588 FKT196588:FLH196588 FAX196588:FBL196588 ERB196588:ERP196588 EHF196588:EHT196588 DXJ196588:DXX196588 DNN196588:DOB196588 DDR196588:DEF196588 CTV196588:CUJ196588 CJZ196588:CKN196588 CAD196588:CAR196588 BQH196588:BQV196588 BGL196588:BGZ196588 AWP196588:AXD196588 AMT196588:ANH196588 ACX196588:ADL196588 TB196588:TP196588 JF196588:JT196588 J196588:X196588 WVR131052:WWF131052 WLV131052:WMJ131052 WBZ131052:WCN131052 VSD131052:VSR131052 VIH131052:VIV131052 UYL131052:UYZ131052 UOP131052:UPD131052 UET131052:UFH131052 TUX131052:TVL131052 TLB131052:TLP131052 TBF131052:TBT131052 SRJ131052:SRX131052 SHN131052:SIB131052 RXR131052:RYF131052 RNV131052:ROJ131052 RDZ131052:REN131052 QUD131052:QUR131052 QKH131052:QKV131052 QAL131052:QAZ131052 PQP131052:PRD131052 PGT131052:PHH131052 OWX131052:OXL131052 ONB131052:ONP131052 ODF131052:ODT131052 NTJ131052:NTX131052 NJN131052:NKB131052 MZR131052:NAF131052 MPV131052:MQJ131052 MFZ131052:MGN131052 LWD131052:LWR131052 LMH131052:LMV131052 LCL131052:LCZ131052 KSP131052:KTD131052 KIT131052:KJH131052 JYX131052:JZL131052 JPB131052:JPP131052 JFF131052:JFT131052 IVJ131052:IVX131052 ILN131052:IMB131052 IBR131052:ICF131052 HRV131052:HSJ131052 HHZ131052:HIN131052 GYD131052:GYR131052 GOH131052:GOV131052 GEL131052:GEZ131052 FUP131052:FVD131052 FKT131052:FLH131052 FAX131052:FBL131052 ERB131052:ERP131052 EHF131052:EHT131052 DXJ131052:DXX131052 DNN131052:DOB131052 DDR131052:DEF131052 CTV131052:CUJ131052 CJZ131052:CKN131052 CAD131052:CAR131052 BQH131052:BQV131052 BGL131052:BGZ131052 AWP131052:AXD131052 AMT131052:ANH131052 ACX131052:ADL131052 TB131052:TP131052 JF131052:JT131052 J131052:X131052 WVR65516:WWF65516 WLV65516:WMJ65516 WBZ65516:WCN65516 VSD65516:VSR65516 VIH65516:VIV65516 UYL65516:UYZ65516 UOP65516:UPD65516 UET65516:UFH65516 TUX65516:TVL65516 TLB65516:TLP65516 TBF65516:TBT65516 SRJ65516:SRX65516 SHN65516:SIB65516 RXR65516:RYF65516 RNV65516:ROJ65516 RDZ65516:REN65516 QUD65516:QUR65516 QKH65516:QKV65516 QAL65516:QAZ65516 PQP65516:PRD65516 PGT65516:PHH65516 OWX65516:OXL65516 ONB65516:ONP65516 ODF65516:ODT65516 NTJ65516:NTX65516 NJN65516:NKB65516 MZR65516:NAF65516 MPV65516:MQJ65516 MFZ65516:MGN65516 LWD65516:LWR65516 LMH65516:LMV65516 LCL65516:LCZ65516 KSP65516:KTD65516 KIT65516:KJH65516 JYX65516:JZL65516 JPB65516:JPP65516 JFF65516:JFT65516 IVJ65516:IVX65516 ILN65516:IMB65516 IBR65516:ICF65516 HRV65516:HSJ65516 HHZ65516:HIN65516 GYD65516:GYR65516 GOH65516:GOV65516 GEL65516:GEZ65516 FUP65516:FVD65516 FKT65516:FLH65516 FAX65516:FBL65516 ERB65516:ERP65516 EHF65516:EHT65516 DXJ65516:DXX65516 DNN65516:DOB65516 DDR65516:DEF65516 CTV65516:CUJ65516 CJZ65516:CKN65516 CAD65516:CAR65516 BQH65516:BQV65516 BGL65516:BGZ65516 AWP65516:AXD65516 AMT65516:ANH65516 ACX65516:ADL65516 TB65516:TP65516 JF65516:JT65516 J65516:X65516 WVR983018:WWF983018 WLV983018:WMJ983018 WBZ983018:WCN983018 VSD983018:VSR983018 VIH983018:VIV983018 UYL983018:UYZ983018 UOP983018:UPD983018 UET983018:UFH983018 TUX983018:TVL983018 TLB983018:TLP983018 TBF983018:TBT983018 SRJ983018:SRX983018 SHN983018:SIB983018 RXR983018:RYF983018 RNV983018:ROJ983018 RDZ983018:REN983018 QUD983018:QUR983018 QKH983018:QKV983018 QAL983018:QAZ983018 PQP983018:PRD983018 PGT983018:PHH983018 OWX983018:OXL983018 ONB983018:ONP983018 ODF983018:ODT983018 NTJ983018:NTX983018 NJN983018:NKB983018 MZR983018:NAF983018 MPV983018:MQJ983018 MFZ983018:MGN983018 LWD983018:LWR983018 LMH983018:LMV983018 LCL983018:LCZ983018 KSP983018:KTD983018 KIT983018:KJH983018 JYX983018:JZL983018 JPB983018:JPP983018 JFF983018:JFT983018 IVJ983018:IVX983018 ILN983018:IMB983018 IBR983018:ICF983018 HRV983018:HSJ983018 HHZ983018:HIN983018 GYD983018:GYR983018 GOH983018:GOV983018 GEL983018:GEZ983018 FUP983018:FVD983018 FKT983018:FLH983018 FAX983018:FBL983018 ERB983018:ERP983018 EHF983018:EHT983018 DXJ983018:DXX983018 DNN983018:DOB983018 DDR983018:DEF983018 CTV983018:CUJ983018 CJZ983018:CKN983018 CAD983018:CAR983018 BQH983018:BQV983018 BGL983018:BGZ983018 AWP983018:AXD983018 AMT983018:ANH983018 ACX983018:ADL983018 TB983018:TP983018 JF983018:JT983018 J983018:X983018 WVR917482:WWF917482 WLV917482:WMJ917482 WBZ917482:WCN917482 VSD917482:VSR917482 VIH917482:VIV917482 UYL917482:UYZ917482 UOP917482:UPD917482 UET917482:UFH917482 TUX917482:TVL917482 TLB917482:TLP917482 TBF917482:TBT917482 SRJ917482:SRX917482 SHN917482:SIB917482 RXR917482:RYF917482 RNV917482:ROJ917482 RDZ917482:REN917482 QUD917482:QUR917482 QKH917482:QKV917482 QAL917482:QAZ917482 PQP917482:PRD917482 PGT917482:PHH917482 OWX917482:OXL917482 ONB917482:ONP917482 ODF917482:ODT917482 NTJ917482:NTX917482 NJN917482:NKB917482 MZR917482:NAF917482 MPV917482:MQJ917482 MFZ917482:MGN917482 LWD917482:LWR917482 LMH917482:LMV917482 LCL917482:LCZ917482 KSP917482:KTD917482 KIT917482:KJH917482 JYX917482:JZL917482 JPB917482:JPP917482 JFF917482:JFT917482 IVJ917482:IVX917482 ILN917482:IMB917482 IBR917482:ICF917482 HRV917482:HSJ917482 HHZ917482:HIN917482 GYD917482:GYR917482 GOH917482:GOV917482 GEL917482:GEZ917482 FUP917482:FVD917482 FKT917482:FLH917482 FAX917482:FBL917482 ERB917482:ERP917482 EHF917482:EHT917482 DXJ917482:DXX917482 DNN917482:DOB917482 DDR917482:DEF917482 CTV917482:CUJ917482 CJZ917482:CKN917482 CAD917482:CAR917482 BQH917482:BQV917482 BGL917482:BGZ917482 AWP917482:AXD917482 AMT917482:ANH917482 ACX917482:ADL917482 TB917482:TP917482 JF917482:JT917482 J917482:X917482 WVR851946:WWF851946 WLV851946:WMJ851946 WBZ851946:WCN851946 VSD851946:VSR851946 VIH851946:VIV851946 UYL851946:UYZ851946 UOP851946:UPD851946 UET851946:UFH851946 TUX851946:TVL851946 TLB851946:TLP851946 TBF851946:TBT851946 SRJ851946:SRX851946 SHN851946:SIB851946 RXR851946:RYF851946 RNV851946:ROJ851946 RDZ851946:REN851946 QUD851946:QUR851946 QKH851946:QKV851946 QAL851946:QAZ851946 PQP851946:PRD851946 PGT851946:PHH851946 OWX851946:OXL851946 ONB851946:ONP851946 ODF851946:ODT851946 NTJ851946:NTX851946 NJN851946:NKB851946 MZR851946:NAF851946 MPV851946:MQJ851946 MFZ851946:MGN851946 LWD851946:LWR851946 LMH851946:LMV851946 LCL851946:LCZ851946 KSP851946:KTD851946 KIT851946:KJH851946 JYX851946:JZL851946 JPB851946:JPP851946 JFF851946:JFT851946 IVJ851946:IVX851946 ILN851946:IMB851946 IBR851946:ICF851946 HRV851946:HSJ851946 HHZ851946:HIN851946 GYD851946:GYR851946 GOH851946:GOV851946 GEL851946:GEZ851946 FUP851946:FVD851946 FKT851946:FLH851946 FAX851946:FBL851946 ERB851946:ERP851946 EHF851946:EHT851946 DXJ851946:DXX851946 DNN851946:DOB851946 DDR851946:DEF851946 CTV851946:CUJ851946 CJZ851946:CKN851946 CAD851946:CAR851946 BQH851946:BQV851946 BGL851946:BGZ851946 AWP851946:AXD851946 AMT851946:ANH851946 ACX851946:ADL851946 TB851946:TP851946 JF851946:JT851946 J851946:X851946 WVR786410:WWF786410 WLV786410:WMJ786410 WBZ786410:WCN786410 VSD786410:VSR786410 VIH786410:VIV786410 UYL786410:UYZ786410 UOP786410:UPD786410 UET786410:UFH786410 TUX786410:TVL786410 TLB786410:TLP786410 TBF786410:TBT786410 SRJ786410:SRX786410 SHN786410:SIB786410 RXR786410:RYF786410 RNV786410:ROJ786410 RDZ786410:REN786410 QUD786410:QUR786410 QKH786410:QKV786410 QAL786410:QAZ786410 PQP786410:PRD786410 PGT786410:PHH786410 OWX786410:OXL786410 ONB786410:ONP786410 ODF786410:ODT786410 NTJ786410:NTX786410 NJN786410:NKB786410 MZR786410:NAF786410 MPV786410:MQJ786410 MFZ786410:MGN786410 LWD786410:LWR786410 LMH786410:LMV786410 LCL786410:LCZ786410 KSP786410:KTD786410 KIT786410:KJH786410 JYX786410:JZL786410 JPB786410:JPP786410 JFF786410:JFT786410 IVJ786410:IVX786410 ILN786410:IMB786410 IBR786410:ICF786410 HRV786410:HSJ786410 HHZ786410:HIN786410 GYD786410:GYR786410 GOH786410:GOV786410 GEL786410:GEZ786410 FUP786410:FVD786410 FKT786410:FLH786410 FAX786410:FBL786410 ERB786410:ERP786410 EHF786410:EHT786410 DXJ786410:DXX786410 DNN786410:DOB786410 DDR786410:DEF786410 CTV786410:CUJ786410 CJZ786410:CKN786410 CAD786410:CAR786410 BQH786410:BQV786410 BGL786410:BGZ786410 AWP786410:AXD786410 AMT786410:ANH786410 ACX786410:ADL786410 TB786410:TP786410 JF786410:JT786410 J786410:X786410 WVR720874:WWF720874 WLV720874:WMJ720874 WBZ720874:WCN720874 VSD720874:VSR720874 VIH720874:VIV720874 UYL720874:UYZ720874 UOP720874:UPD720874 UET720874:UFH720874 TUX720874:TVL720874 TLB720874:TLP720874 TBF720874:TBT720874 SRJ720874:SRX720874 SHN720874:SIB720874 RXR720874:RYF720874 RNV720874:ROJ720874 RDZ720874:REN720874 QUD720874:QUR720874 QKH720874:QKV720874 QAL720874:QAZ720874 PQP720874:PRD720874 PGT720874:PHH720874 OWX720874:OXL720874 ONB720874:ONP720874 ODF720874:ODT720874 NTJ720874:NTX720874 NJN720874:NKB720874 MZR720874:NAF720874 MPV720874:MQJ720874 MFZ720874:MGN720874 LWD720874:LWR720874 LMH720874:LMV720874 LCL720874:LCZ720874 KSP720874:KTD720874 KIT720874:KJH720874 JYX720874:JZL720874 JPB720874:JPP720874 JFF720874:JFT720874 IVJ720874:IVX720874 ILN720874:IMB720874 IBR720874:ICF720874 HRV720874:HSJ720874 HHZ720874:HIN720874 GYD720874:GYR720874 GOH720874:GOV720874 GEL720874:GEZ720874 FUP720874:FVD720874 FKT720874:FLH720874 FAX720874:FBL720874 ERB720874:ERP720874 EHF720874:EHT720874 DXJ720874:DXX720874 DNN720874:DOB720874 DDR720874:DEF720874 CTV720874:CUJ720874 CJZ720874:CKN720874 CAD720874:CAR720874 BQH720874:BQV720874 BGL720874:BGZ720874 AWP720874:AXD720874 AMT720874:ANH720874 ACX720874:ADL720874 TB720874:TP720874 JF720874:JT720874 J720874:X720874 WVR655338:WWF655338 WLV655338:WMJ655338 WBZ655338:WCN655338 VSD655338:VSR655338 VIH655338:VIV655338 UYL655338:UYZ655338 UOP655338:UPD655338 UET655338:UFH655338 TUX655338:TVL655338 TLB655338:TLP655338 TBF655338:TBT655338 SRJ655338:SRX655338 SHN655338:SIB655338 RXR655338:RYF655338 RNV655338:ROJ655338 RDZ655338:REN655338 QUD655338:QUR655338 QKH655338:QKV655338 QAL655338:QAZ655338 PQP655338:PRD655338 PGT655338:PHH655338 OWX655338:OXL655338 ONB655338:ONP655338 ODF655338:ODT655338 NTJ655338:NTX655338 NJN655338:NKB655338 MZR655338:NAF655338 MPV655338:MQJ655338 MFZ655338:MGN655338 LWD655338:LWR655338 LMH655338:LMV655338 LCL655338:LCZ655338 KSP655338:KTD655338 KIT655338:KJH655338 JYX655338:JZL655338 JPB655338:JPP655338 JFF655338:JFT655338 IVJ655338:IVX655338 ILN655338:IMB655338 IBR655338:ICF655338 HRV655338:HSJ655338 HHZ655338:HIN655338 GYD655338:GYR655338 GOH655338:GOV655338 GEL655338:GEZ655338 FUP655338:FVD655338 FKT655338:FLH655338 FAX655338:FBL655338 ERB655338:ERP655338 EHF655338:EHT655338 DXJ655338:DXX655338 DNN655338:DOB655338 DDR655338:DEF655338 CTV655338:CUJ655338 CJZ655338:CKN655338 CAD655338:CAR655338 BQH655338:BQV655338 BGL655338:BGZ655338 AWP655338:AXD655338 AMT655338:ANH655338 ACX655338:ADL655338 TB655338:TP655338 JF655338:JT655338 J655338:X655338 WVR589802:WWF589802 WLV589802:WMJ589802 WBZ589802:WCN589802 VSD589802:VSR589802 VIH589802:VIV589802 UYL589802:UYZ589802 UOP589802:UPD589802 UET589802:UFH589802 TUX589802:TVL589802 TLB589802:TLP589802 TBF589802:TBT589802 SRJ589802:SRX589802 SHN589802:SIB589802 RXR589802:RYF589802 RNV589802:ROJ589802 RDZ589802:REN589802 QUD589802:QUR589802 QKH589802:QKV589802 QAL589802:QAZ589802 PQP589802:PRD589802 PGT589802:PHH589802 OWX589802:OXL589802 ONB589802:ONP589802 ODF589802:ODT589802 NTJ589802:NTX589802 NJN589802:NKB589802 MZR589802:NAF589802 MPV589802:MQJ589802 MFZ589802:MGN589802 LWD589802:LWR589802 LMH589802:LMV589802 LCL589802:LCZ589802 KSP589802:KTD589802 KIT589802:KJH589802 JYX589802:JZL589802 JPB589802:JPP589802 JFF589802:JFT589802 IVJ589802:IVX589802 ILN589802:IMB589802 IBR589802:ICF589802 HRV589802:HSJ589802 HHZ589802:HIN589802 GYD589802:GYR589802 GOH589802:GOV589802 GEL589802:GEZ589802 FUP589802:FVD589802 FKT589802:FLH589802 FAX589802:FBL589802 ERB589802:ERP589802 EHF589802:EHT589802 DXJ589802:DXX589802 DNN589802:DOB589802 DDR589802:DEF589802 CTV589802:CUJ589802 CJZ589802:CKN589802 CAD589802:CAR589802 BQH589802:BQV589802 BGL589802:BGZ589802 AWP589802:AXD589802 AMT589802:ANH589802 ACX589802:ADL589802 TB589802:TP589802 JF589802:JT589802 J589802:X589802 WVR524266:WWF524266 WLV524266:WMJ524266 WBZ524266:WCN524266 VSD524266:VSR524266 VIH524266:VIV524266 UYL524266:UYZ524266 UOP524266:UPD524266 UET524266:UFH524266 TUX524266:TVL524266 TLB524266:TLP524266 TBF524266:TBT524266 SRJ524266:SRX524266 SHN524266:SIB524266 RXR524266:RYF524266 RNV524266:ROJ524266 RDZ524266:REN524266 QUD524266:QUR524266 QKH524266:QKV524266 QAL524266:QAZ524266 PQP524266:PRD524266 PGT524266:PHH524266 OWX524266:OXL524266 ONB524266:ONP524266 ODF524266:ODT524266 NTJ524266:NTX524266 NJN524266:NKB524266 MZR524266:NAF524266 MPV524266:MQJ524266 MFZ524266:MGN524266 LWD524266:LWR524266 LMH524266:LMV524266 LCL524266:LCZ524266 KSP524266:KTD524266 KIT524266:KJH524266 JYX524266:JZL524266 JPB524266:JPP524266 JFF524266:JFT524266 IVJ524266:IVX524266 ILN524266:IMB524266 IBR524266:ICF524266 HRV524266:HSJ524266 HHZ524266:HIN524266 GYD524266:GYR524266 GOH524266:GOV524266 GEL524266:GEZ524266 FUP524266:FVD524266 FKT524266:FLH524266 FAX524266:FBL524266 ERB524266:ERP524266 EHF524266:EHT524266 DXJ524266:DXX524266 DNN524266:DOB524266 DDR524266:DEF524266 CTV524266:CUJ524266 CJZ524266:CKN524266 CAD524266:CAR524266 BQH524266:BQV524266 BGL524266:BGZ524266 AWP524266:AXD524266 AMT524266:ANH524266 ACX524266:ADL524266 TB524266:TP524266 JF524266:JT524266 J524266:X524266 WVR458730:WWF458730 WLV458730:WMJ458730 WBZ458730:WCN458730 VSD458730:VSR458730 VIH458730:VIV458730 UYL458730:UYZ458730 UOP458730:UPD458730 UET458730:UFH458730 TUX458730:TVL458730 TLB458730:TLP458730 TBF458730:TBT458730 SRJ458730:SRX458730 SHN458730:SIB458730 RXR458730:RYF458730 RNV458730:ROJ458730 RDZ458730:REN458730 QUD458730:QUR458730 QKH458730:QKV458730 QAL458730:QAZ458730 PQP458730:PRD458730 PGT458730:PHH458730 OWX458730:OXL458730 ONB458730:ONP458730 ODF458730:ODT458730 NTJ458730:NTX458730 NJN458730:NKB458730 MZR458730:NAF458730 MPV458730:MQJ458730 MFZ458730:MGN458730 LWD458730:LWR458730 LMH458730:LMV458730 LCL458730:LCZ458730 KSP458730:KTD458730 KIT458730:KJH458730 JYX458730:JZL458730 JPB458730:JPP458730 JFF458730:JFT458730 IVJ458730:IVX458730 ILN458730:IMB458730 IBR458730:ICF458730 HRV458730:HSJ458730 HHZ458730:HIN458730 GYD458730:GYR458730 GOH458730:GOV458730 GEL458730:GEZ458730 FUP458730:FVD458730 FKT458730:FLH458730 FAX458730:FBL458730 ERB458730:ERP458730 EHF458730:EHT458730 DXJ458730:DXX458730 DNN458730:DOB458730 DDR458730:DEF458730 CTV458730:CUJ458730 CJZ458730:CKN458730 CAD458730:CAR458730 BQH458730:BQV458730 BGL458730:BGZ458730 AWP458730:AXD458730 AMT458730:ANH458730 ACX458730:ADL458730 TB458730:TP458730 JF458730:JT458730 J458730:X458730 WVR393194:WWF393194 WLV393194:WMJ393194 WBZ393194:WCN393194 VSD393194:VSR393194 VIH393194:VIV393194 UYL393194:UYZ393194 UOP393194:UPD393194 UET393194:UFH393194 TUX393194:TVL393194 TLB393194:TLP393194 TBF393194:TBT393194 SRJ393194:SRX393194 SHN393194:SIB393194 RXR393194:RYF393194 RNV393194:ROJ393194 RDZ393194:REN393194 QUD393194:QUR393194 QKH393194:QKV393194 QAL393194:QAZ393194 PQP393194:PRD393194 PGT393194:PHH393194 OWX393194:OXL393194 ONB393194:ONP393194 ODF393194:ODT393194 NTJ393194:NTX393194 NJN393194:NKB393194 MZR393194:NAF393194 MPV393194:MQJ393194 MFZ393194:MGN393194 LWD393194:LWR393194 LMH393194:LMV393194 LCL393194:LCZ393194 KSP393194:KTD393194 KIT393194:KJH393194 JYX393194:JZL393194 JPB393194:JPP393194 JFF393194:JFT393194 IVJ393194:IVX393194 ILN393194:IMB393194 IBR393194:ICF393194 HRV393194:HSJ393194 HHZ393194:HIN393194 GYD393194:GYR393194 GOH393194:GOV393194 GEL393194:GEZ393194 FUP393194:FVD393194 FKT393194:FLH393194 FAX393194:FBL393194 ERB393194:ERP393194 EHF393194:EHT393194 DXJ393194:DXX393194 DNN393194:DOB393194 DDR393194:DEF393194 CTV393194:CUJ393194 CJZ393194:CKN393194 CAD393194:CAR393194 BQH393194:BQV393194 BGL393194:BGZ393194 AWP393194:AXD393194 AMT393194:ANH393194 ACX393194:ADL393194 TB393194:TP393194 JF393194:JT393194 J393194:X393194 WVR327658:WWF327658 WLV327658:WMJ327658 WBZ327658:WCN327658 VSD327658:VSR327658 VIH327658:VIV327658 UYL327658:UYZ327658 UOP327658:UPD327658 UET327658:UFH327658 TUX327658:TVL327658 TLB327658:TLP327658 TBF327658:TBT327658 SRJ327658:SRX327658 SHN327658:SIB327658 RXR327658:RYF327658 RNV327658:ROJ327658 RDZ327658:REN327658 QUD327658:QUR327658 QKH327658:QKV327658 QAL327658:QAZ327658 PQP327658:PRD327658 PGT327658:PHH327658 OWX327658:OXL327658 ONB327658:ONP327658 ODF327658:ODT327658 NTJ327658:NTX327658 NJN327658:NKB327658 MZR327658:NAF327658 MPV327658:MQJ327658 MFZ327658:MGN327658 LWD327658:LWR327658 LMH327658:LMV327658 LCL327658:LCZ327658 KSP327658:KTD327658 KIT327658:KJH327658 JYX327658:JZL327658 JPB327658:JPP327658 JFF327658:JFT327658 IVJ327658:IVX327658 ILN327658:IMB327658 IBR327658:ICF327658 HRV327658:HSJ327658 HHZ327658:HIN327658 GYD327658:GYR327658 GOH327658:GOV327658 GEL327658:GEZ327658 FUP327658:FVD327658 FKT327658:FLH327658 FAX327658:FBL327658 ERB327658:ERP327658 EHF327658:EHT327658 DXJ327658:DXX327658 DNN327658:DOB327658 DDR327658:DEF327658 CTV327658:CUJ327658 CJZ327658:CKN327658 CAD327658:CAR327658 BQH327658:BQV327658 BGL327658:BGZ327658 AWP327658:AXD327658 AMT327658:ANH327658 ACX327658:ADL327658 TB327658:TP327658 JF327658:JT327658 J327658:X327658 WVR262122:WWF262122 WLV262122:WMJ262122 WBZ262122:WCN262122 VSD262122:VSR262122 VIH262122:VIV262122 UYL262122:UYZ262122 UOP262122:UPD262122 UET262122:UFH262122 TUX262122:TVL262122 TLB262122:TLP262122 TBF262122:TBT262122 SRJ262122:SRX262122 SHN262122:SIB262122 RXR262122:RYF262122 RNV262122:ROJ262122 RDZ262122:REN262122 QUD262122:QUR262122 QKH262122:QKV262122 QAL262122:QAZ262122 PQP262122:PRD262122 PGT262122:PHH262122 OWX262122:OXL262122 ONB262122:ONP262122 ODF262122:ODT262122 NTJ262122:NTX262122 NJN262122:NKB262122 MZR262122:NAF262122 MPV262122:MQJ262122 MFZ262122:MGN262122 LWD262122:LWR262122 LMH262122:LMV262122 LCL262122:LCZ262122 KSP262122:KTD262122 KIT262122:KJH262122 JYX262122:JZL262122 JPB262122:JPP262122 JFF262122:JFT262122 IVJ262122:IVX262122 ILN262122:IMB262122 IBR262122:ICF262122 HRV262122:HSJ262122 HHZ262122:HIN262122 GYD262122:GYR262122 GOH262122:GOV262122 GEL262122:GEZ262122 FUP262122:FVD262122 FKT262122:FLH262122 FAX262122:FBL262122 ERB262122:ERP262122 EHF262122:EHT262122 DXJ262122:DXX262122 DNN262122:DOB262122 DDR262122:DEF262122 CTV262122:CUJ262122 CJZ262122:CKN262122 CAD262122:CAR262122 BQH262122:BQV262122 BGL262122:BGZ262122 AWP262122:AXD262122 AMT262122:ANH262122 ACX262122:ADL262122 TB262122:TP262122 JF262122:JT262122 J262122:X262122 WVR196586:WWF196586 WLV196586:WMJ196586 WBZ196586:WCN196586 VSD196586:VSR196586 VIH196586:VIV196586 UYL196586:UYZ196586 UOP196586:UPD196586 UET196586:UFH196586 TUX196586:TVL196586 TLB196586:TLP196586 TBF196586:TBT196586 SRJ196586:SRX196586 SHN196586:SIB196586 RXR196586:RYF196586 RNV196586:ROJ196586 RDZ196586:REN196586 QUD196586:QUR196586 QKH196586:QKV196586 QAL196586:QAZ196586 PQP196586:PRD196586 PGT196586:PHH196586 OWX196586:OXL196586 ONB196586:ONP196586 ODF196586:ODT196586 NTJ196586:NTX196586 NJN196586:NKB196586 MZR196586:NAF196586 MPV196586:MQJ196586 MFZ196586:MGN196586 LWD196586:LWR196586 LMH196586:LMV196586 LCL196586:LCZ196586 KSP196586:KTD196586 KIT196586:KJH196586 JYX196586:JZL196586 JPB196586:JPP196586 JFF196586:JFT196586 IVJ196586:IVX196586 ILN196586:IMB196586 IBR196586:ICF196586 HRV196586:HSJ196586 HHZ196586:HIN196586 GYD196586:GYR196586 GOH196586:GOV196586 GEL196586:GEZ196586 FUP196586:FVD196586 FKT196586:FLH196586 FAX196586:FBL196586 ERB196586:ERP196586 EHF196586:EHT196586 DXJ196586:DXX196586 DNN196586:DOB196586 DDR196586:DEF196586 CTV196586:CUJ196586 CJZ196586:CKN196586 CAD196586:CAR196586 BQH196586:BQV196586 BGL196586:BGZ196586 AWP196586:AXD196586 AMT196586:ANH196586 ACX196586:ADL196586 TB196586:TP196586 JF196586:JT196586 J196586:X196586 WVR131050:WWF131050 WLV131050:WMJ131050 WBZ131050:WCN131050 VSD131050:VSR131050 VIH131050:VIV131050 UYL131050:UYZ131050 UOP131050:UPD131050 UET131050:UFH131050 TUX131050:TVL131050 TLB131050:TLP131050 TBF131050:TBT131050 SRJ131050:SRX131050 SHN131050:SIB131050 RXR131050:RYF131050 RNV131050:ROJ131050 RDZ131050:REN131050 QUD131050:QUR131050 QKH131050:QKV131050 QAL131050:QAZ131050 PQP131050:PRD131050 PGT131050:PHH131050 OWX131050:OXL131050 ONB131050:ONP131050 ODF131050:ODT131050 NTJ131050:NTX131050 NJN131050:NKB131050 MZR131050:NAF131050 MPV131050:MQJ131050 MFZ131050:MGN131050 LWD131050:LWR131050 LMH131050:LMV131050 LCL131050:LCZ131050 KSP131050:KTD131050 KIT131050:KJH131050 JYX131050:JZL131050 JPB131050:JPP131050 JFF131050:JFT131050 IVJ131050:IVX131050 ILN131050:IMB131050 IBR131050:ICF131050 HRV131050:HSJ131050 HHZ131050:HIN131050 GYD131050:GYR131050 GOH131050:GOV131050 GEL131050:GEZ131050 FUP131050:FVD131050 FKT131050:FLH131050 FAX131050:FBL131050 ERB131050:ERP131050 EHF131050:EHT131050 DXJ131050:DXX131050 DNN131050:DOB131050 DDR131050:DEF131050 CTV131050:CUJ131050 CJZ131050:CKN131050 CAD131050:CAR131050 BQH131050:BQV131050 BGL131050:BGZ131050 AWP131050:AXD131050 AMT131050:ANH131050 ACX131050:ADL131050 TB131050:TP131050 JF131050:JT131050 J131050:X131050 WVR65514:WWF65514 WLV65514:WMJ65514 WBZ65514:WCN65514 VSD65514:VSR65514 VIH65514:VIV65514 UYL65514:UYZ65514 UOP65514:UPD65514 UET65514:UFH65514 TUX65514:TVL65514 TLB65514:TLP65514 TBF65514:TBT65514 SRJ65514:SRX65514 SHN65514:SIB65514 RXR65514:RYF65514 RNV65514:ROJ65514 RDZ65514:REN65514 QUD65514:QUR65514 QKH65514:QKV65514 QAL65514:QAZ65514 PQP65514:PRD65514 PGT65514:PHH65514 OWX65514:OXL65514 ONB65514:ONP65514 ODF65514:ODT65514 NTJ65514:NTX65514 NJN65514:NKB65514 MZR65514:NAF65514 MPV65514:MQJ65514 MFZ65514:MGN65514 LWD65514:LWR65514 LMH65514:LMV65514 LCL65514:LCZ65514 KSP65514:KTD65514 KIT65514:KJH65514 JYX65514:JZL65514 JPB65514:JPP65514 JFF65514:JFT65514 IVJ65514:IVX65514 ILN65514:IMB65514 IBR65514:ICF65514 HRV65514:HSJ65514 HHZ65514:HIN65514 GYD65514:GYR65514 GOH65514:GOV65514 GEL65514:GEZ65514 FUP65514:FVD65514 FKT65514:FLH65514 FAX65514:FBL65514 ERB65514:ERP65514 EHF65514:EHT65514 DXJ65514:DXX65514 DNN65514:DOB65514 DDR65514:DEF65514 CTV65514:CUJ65514 CJZ65514:CKN65514 CAD65514:CAR65514 BQH65514:BQV65514 BGL65514:BGZ65514 AWP65514:AXD65514 AMT65514:ANH65514 ACX65514:ADL65514 TB65514:TP65514 JF65514:JT65514 J65514:X65514 WVR983020:WWF983020 WVR983022:WWF983022 WLV983022:WMJ983022 WBZ983022:WCN983022 VSD983022:VSR983022 VIH983022:VIV983022 UYL983022:UYZ983022 UOP983022:UPD983022 UET983022:UFH983022 TUX983022:TVL983022 TLB983022:TLP983022 TBF983022:TBT983022 SRJ983022:SRX983022 SHN983022:SIB983022 RXR983022:RYF983022 RNV983022:ROJ983022 RDZ983022:REN983022 QUD983022:QUR983022 QKH983022:QKV983022 QAL983022:QAZ983022 PQP983022:PRD983022 PGT983022:PHH983022 OWX983022:OXL983022 ONB983022:ONP983022 ODF983022:ODT983022 NTJ983022:NTX983022 NJN983022:NKB983022 MZR983022:NAF983022 MPV983022:MQJ983022 MFZ983022:MGN983022 LWD983022:LWR983022 LMH983022:LMV983022 LCL983022:LCZ983022 KSP983022:KTD983022 KIT983022:KJH983022 JYX983022:JZL983022 JPB983022:JPP983022 JFF983022:JFT983022 IVJ983022:IVX983022 ILN983022:IMB983022 IBR983022:ICF983022 HRV983022:HSJ983022 HHZ983022:HIN983022 GYD983022:GYR983022 GOH983022:GOV983022 GEL983022:GEZ983022 FUP983022:FVD983022 FKT983022:FLH983022 FAX983022:FBL983022 ERB983022:ERP983022 EHF983022:EHT983022 DXJ983022:DXX983022 DNN983022:DOB983022 DDR983022:DEF983022 CTV983022:CUJ983022 CJZ983022:CKN983022 CAD983022:CAR983022 BQH983022:BQV983022 BGL983022:BGZ983022 AWP983022:AXD983022 AMT983022:ANH983022 ACX983022:ADL983022 TB983022:TP983022 JF983022:JT983022 J983022:X983022 WVR917486:WWF917486 WLV917486:WMJ917486 WBZ917486:WCN917486 VSD917486:VSR917486 VIH917486:VIV917486 UYL917486:UYZ917486 UOP917486:UPD917486 UET917486:UFH917486 TUX917486:TVL917486 TLB917486:TLP917486 TBF917486:TBT917486 SRJ917486:SRX917486 SHN917486:SIB917486 RXR917486:RYF917486 RNV917486:ROJ917486 RDZ917486:REN917486 QUD917486:QUR917486 QKH917486:QKV917486 QAL917486:QAZ917486 PQP917486:PRD917486 PGT917486:PHH917486 OWX917486:OXL917486 ONB917486:ONP917486 ODF917486:ODT917486 NTJ917486:NTX917486 NJN917486:NKB917486 MZR917486:NAF917486 MPV917486:MQJ917486 MFZ917486:MGN917486 LWD917486:LWR917486 LMH917486:LMV917486 LCL917486:LCZ917486 KSP917486:KTD917486 KIT917486:KJH917486 JYX917486:JZL917486 JPB917486:JPP917486 JFF917486:JFT917486 IVJ917486:IVX917486 ILN917486:IMB917486 IBR917486:ICF917486 HRV917486:HSJ917486 HHZ917486:HIN917486 GYD917486:GYR917486 GOH917486:GOV917486 GEL917486:GEZ917486 FUP917486:FVD917486 FKT917486:FLH917486 FAX917486:FBL917486 ERB917486:ERP917486 EHF917486:EHT917486 DXJ917486:DXX917486 DNN917486:DOB917486 DDR917486:DEF917486 CTV917486:CUJ917486 CJZ917486:CKN917486 CAD917486:CAR917486 BQH917486:BQV917486 BGL917486:BGZ917486 AWP917486:AXD917486 AMT917486:ANH917486 ACX917486:ADL917486 TB917486:TP917486 JF917486:JT917486 J917486:X917486 WVR851950:WWF851950 WLV851950:WMJ851950 WBZ851950:WCN851950 VSD851950:VSR851950 VIH851950:VIV851950 UYL851950:UYZ851950 UOP851950:UPD851950 UET851950:UFH851950 TUX851950:TVL851950 TLB851950:TLP851950 TBF851950:TBT851950 SRJ851950:SRX851950 SHN851950:SIB851950 RXR851950:RYF851950 RNV851950:ROJ851950 RDZ851950:REN851950 QUD851950:QUR851950 QKH851950:QKV851950 QAL851950:QAZ851950 PQP851950:PRD851950 PGT851950:PHH851950 OWX851950:OXL851950 ONB851950:ONP851950 ODF851950:ODT851950 NTJ851950:NTX851950 NJN851950:NKB851950 MZR851950:NAF851950 MPV851950:MQJ851950 MFZ851950:MGN851950 LWD851950:LWR851950 LMH851950:LMV851950 LCL851950:LCZ851950 KSP851950:KTD851950 KIT851950:KJH851950 JYX851950:JZL851950 JPB851950:JPP851950 JFF851950:JFT851950 IVJ851950:IVX851950 ILN851950:IMB851950 IBR851950:ICF851950 HRV851950:HSJ851950 HHZ851950:HIN851950 GYD851950:GYR851950 GOH851950:GOV851950 GEL851950:GEZ851950 FUP851950:FVD851950 FKT851950:FLH851950 FAX851950:FBL851950 ERB851950:ERP851950 EHF851950:EHT851950 DXJ851950:DXX851950 DNN851950:DOB851950 DDR851950:DEF851950 CTV851950:CUJ851950 CJZ851950:CKN851950 CAD851950:CAR851950 BQH851950:BQV851950 BGL851950:BGZ851950 AWP851950:AXD851950 AMT851950:ANH851950 ACX851950:ADL851950 TB851950:TP851950 JF851950:JT851950 J851950:X851950 WVR786414:WWF786414 WLV786414:WMJ786414 WBZ786414:WCN786414 VSD786414:VSR786414 VIH786414:VIV786414 UYL786414:UYZ786414 UOP786414:UPD786414 UET786414:UFH786414 TUX786414:TVL786414 TLB786414:TLP786414 TBF786414:TBT786414 SRJ786414:SRX786414 SHN786414:SIB786414 RXR786414:RYF786414 RNV786414:ROJ786414 RDZ786414:REN786414 QUD786414:QUR786414 QKH786414:QKV786414 QAL786414:QAZ786414 PQP786414:PRD786414 PGT786414:PHH786414 OWX786414:OXL786414 ONB786414:ONP786414 ODF786414:ODT786414 NTJ786414:NTX786414 NJN786414:NKB786414 MZR786414:NAF786414 MPV786414:MQJ786414 MFZ786414:MGN786414 LWD786414:LWR786414 LMH786414:LMV786414 LCL786414:LCZ786414 KSP786414:KTD786414 KIT786414:KJH786414 JYX786414:JZL786414 JPB786414:JPP786414 JFF786414:JFT786414 IVJ786414:IVX786414 ILN786414:IMB786414 IBR786414:ICF786414 HRV786414:HSJ786414 HHZ786414:HIN786414 GYD786414:GYR786414 GOH786414:GOV786414 GEL786414:GEZ786414 FUP786414:FVD786414 FKT786414:FLH786414 FAX786414:FBL786414 ERB786414:ERP786414 EHF786414:EHT786414 DXJ786414:DXX786414 DNN786414:DOB786414 DDR786414:DEF786414 CTV786414:CUJ786414 CJZ786414:CKN786414 CAD786414:CAR786414 BQH786414:BQV786414 BGL786414:BGZ786414 AWP786414:AXD786414 AMT786414:ANH786414 ACX786414:ADL786414 TB786414:TP786414 JF786414:JT786414 J786414:X786414 WVR720878:WWF720878 WLV720878:WMJ720878 WBZ720878:WCN720878 VSD720878:VSR720878 VIH720878:VIV720878 UYL720878:UYZ720878 UOP720878:UPD720878 UET720878:UFH720878 TUX720878:TVL720878 TLB720878:TLP720878 TBF720878:TBT720878 SRJ720878:SRX720878 SHN720878:SIB720878 RXR720878:RYF720878 RNV720878:ROJ720878 RDZ720878:REN720878 QUD720878:QUR720878 QKH720878:QKV720878 QAL720878:QAZ720878 PQP720878:PRD720878 PGT720878:PHH720878 OWX720878:OXL720878 ONB720878:ONP720878 ODF720878:ODT720878 NTJ720878:NTX720878 NJN720878:NKB720878 MZR720878:NAF720878 MPV720878:MQJ720878 MFZ720878:MGN720878 LWD720878:LWR720878 LMH720878:LMV720878 LCL720878:LCZ720878 KSP720878:KTD720878 KIT720878:KJH720878 JYX720878:JZL720878 JPB720878:JPP720878 JFF720878:JFT720878 IVJ720878:IVX720878 ILN720878:IMB720878 IBR720878:ICF720878 HRV720878:HSJ720878 HHZ720878:HIN720878 GYD720878:GYR720878 GOH720878:GOV720878 GEL720878:GEZ720878 FUP720878:FVD720878 FKT720878:FLH720878 FAX720878:FBL720878 ERB720878:ERP720878 EHF720878:EHT720878 DXJ720878:DXX720878 DNN720878:DOB720878 DDR720878:DEF720878 CTV720878:CUJ720878 CJZ720878:CKN720878 CAD720878:CAR720878 BQH720878:BQV720878 BGL720878:BGZ720878 AWP720878:AXD720878 AMT720878:ANH720878 ACX720878:ADL720878 TB720878:TP720878 JF720878:JT720878 J720878:X720878 WVR655342:WWF655342 WLV655342:WMJ655342 WBZ655342:WCN655342 VSD655342:VSR655342 VIH655342:VIV655342 UYL655342:UYZ655342 UOP655342:UPD655342 UET655342:UFH655342 TUX655342:TVL655342 TLB655342:TLP655342 TBF655342:TBT655342 SRJ655342:SRX655342 SHN655342:SIB655342 RXR655342:RYF655342 RNV655342:ROJ655342 RDZ655342:REN655342 QUD655342:QUR655342 QKH655342:QKV655342 QAL655342:QAZ655342 PQP655342:PRD655342 PGT655342:PHH655342 OWX655342:OXL655342 ONB655342:ONP655342 ODF655342:ODT655342 NTJ655342:NTX655342 NJN655342:NKB655342 MZR655342:NAF655342 MPV655342:MQJ655342 MFZ655342:MGN655342 LWD655342:LWR655342 LMH655342:LMV655342 LCL655342:LCZ655342 KSP655342:KTD655342 KIT655342:KJH655342 JYX655342:JZL655342 JPB655342:JPP655342 JFF655342:JFT655342 IVJ655342:IVX655342 ILN655342:IMB655342 IBR655342:ICF655342 HRV655342:HSJ655342 HHZ655342:HIN655342 GYD655342:GYR655342 GOH655342:GOV655342 GEL655342:GEZ655342 FUP655342:FVD655342 FKT655342:FLH655342 FAX655342:FBL655342 ERB655342:ERP655342 EHF655342:EHT655342 DXJ655342:DXX655342 DNN655342:DOB655342 DDR655342:DEF655342 CTV655342:CUJ655342 CJZ655342:CKN655342 CAD655342:CAR655342 BQH655342:BQV655342 BGL655342:BGZ655342 AWP655342:AXD655342 AMT655342:ANH655342 ACX655342:ADL655342 TB655342:TP655342 JF655342:JT655342 J655342:X655342 WVR589806:WWF589806 WLV589806:WMJ589806 WBZ589806:WCN589806 VSD589806:VSR589806 VIH589806:VIV589806 UYL589806:UYZ589806 UOP589806:UPD589806 UET589806:UFH589806 TUX589806:TVL589806 TLB589806:TLP589806 TBF589806:TBT589806 SRJ589806:SRX589806 SHN589806:SIB589806 RXR589806:RYF589806 RNV589806:ROJ589806 RDZ589806:REN589806 QUD589806:QUR589806 QKH589806:QKV589806 QAL589806:QAZ589806 PQP589806:PRD589806 PGT589806:PHH589806 OWX589806:OXL589806 ONB589806:ONP589806 ODF589806:ODT589806 NTJ589806:NTX589806 NJN589806:NKB589806 MZR589806:NAF589806 MPV589806:MQJ589806 MFZ589806:MGN589806 LWD589806:LWR589806 LMH589806:LMV589806 LCL589806:LCZ589806 KSP589806:KTD589806 KIT589806:KJH589806 JYX589806:JZL589806 JPB589806:JPP589806 JFF589806:JFT589806 IVJ589806:IVX589806 ILN589806:IMB589806 IBR589806:ICF589806 HRV589806:HSJ589806 HHZ589806:HIN589806 GYD589806:GYR589806 GOH589806:GOV589806 GEL589806:GEZ589806 FUP589806:FVD589806 FKT589806:FLH589806 FAX589806:FBL589806 ERB589806:ERP589806 EHF589806:EHT589806 DXJ589806:DXX589806 DNN589806:DOB589806 DDR589806:DEF589806 CTV589806:CUJ589806 CJZ589806:CKN589806 CAD589806:CAR589806 BQH589806:BQV589806 BGL589806:BGZ589806 AWP589806:AXD589806 AMT589806:ANH589806 ACX589806:ADL589806 TB589806:TP589806 JF589806:JT589806 J589806:X589806 WVR524270:WWF524270 WLV524270:WMJ524270 WBZ524270:WCN524270 VSD524270:VSR524270 VIH524270:VIV524270 UYL524270:UYZ524270 UOP524270:UPD524270 UET524270:UFH524270 TUX524270:TVL524270 TLB524270:TLP524270 TBF524270:TBT524270 SRJ524270:SRX524270 SHN524270:SIB524270 RXR524270:RYF524270 RNV524270:ROJ524270 RDZ524270:REN524270 QUD524270:QUR524270 QKH524270:QKV524270 QAL524270:QAZ524270 PQP524270:PRD524270 PGT524270:PHH524270 OWX524270:OXL524270 ONB524270:ONP524270 ODF524270:ODT524270 NTJ524270:NTX524270 NJN524270:NKB524270 MZR524270:NAF524270 MPV524270:MQJ524270 MFZ524270:MGN524270 LWD524270:LWR524270 LMH524270:LMV524270 LCL524270:LCZ524270 KSP524270:KTD524270 KIT524270:KJH524270 JYX524270:JZL524270 JPB524270:JPP524270 JFF524270:JFT524270 IVJ524270:IVX524270 ILN524270:IMB524270 IBR524270:ICF524270 HRV524270:HSJ524270 HHZ524270:HIN524270 GYD524270:GYR524270 GOH524270:GOV524270 GEL524270:GEZ524270 FUP524270:FVD524270 FKT524270:FLH524270 FAX524270:FBL524270 ERB524270:ERP524270 EHF524270:EHT524270 DXJ524270:DXX524270 DNN524270:DOB524270 DDR524270:DEF524270 CTV524270:CUJ524270 CJZ524270:CKN524270 CAD524270:CAR524270 BQH524270:BQV524270 BGL524270:BGZ524270 AWP524270:AXD524270 AMT524270:ANH524270 ACX524270:ADL524270 TB524270:TP524270 JF524270:JT524270 J524270:X524270 WVR458734:WWF458734 WLV458734:WMJ458734 WBZ458734:WCN458734 VSD458734:VSR458734 VIH458734:VIV458734 UYL458734:UYZ458734 UOP458734:UPD458734 UET458734:UFH458734 TUX458734:TVL458734 TLB458734:TLP458734 TBF458734:TBT458734 SRJ458734:SRX458734 SHN458734:SIB458734 RXR458734:RYF458734 RNV458734:ROJ458734 RDZ458734:REN458734 QUD458734:QUR458734 QKH458734:QKV458734 QAL458734:QAZ458734 PQP458734:PRD458734 PGT458734:PHH458734 OWX458734:OXL458734 ONB458734:ONP458734 ODF458734:ODT458734 NTJ458734:NTX458734 NJN458734:NKB458734 MZR458734:NAF458734 MPV458734:MQJ458734 MFZ458734:MGN458734 LWD458734:LWR458734 LMH458734:LMV458734 LCL458734:LCZ458734 KSP458734:KTD458734 KIT458734:KJH458734 JYX458734:JZL458734 JPB458734:JPP458734 JFF458734:JFT458734 IVJ458734:IVX458734 ILN458734:IMB458734 IBR458734:ICF458734 HRV458734:HSJ458734 HHZ458734:HIN458734 GYD458734:GYR458734 GOH458734:GOV458734 GEL458734:GEZ458734 FUP458734:FVD458734 FKT458734:FLH458734 FAX458734:FBL458734 ERB458734:ERP458734 EHF458734:EHT458734 DXJ458734:DXX458734 DNN458734:DOB458734 DDR458734:DEF458734 CTV458734:CUJ458734 CJZ458734:CKN458734 CAD458734:CAR458734 BQH458734:BQV458734 BGL458734:BGZ458734 AWP458734:AXD458734 AMT458734:ANH458734 ACX458734:ADL458734 TB458734:TP458734 JF458734:JT458734 J458734:X458734 WVR393198:WWF393198 WLV393198:WMJ393198 WBZ393198:WCN393198 VSD393198:VSR393198 VIH393198:VIV393198 UYL393198:UYZ393198 UOP393198:UPD393198 UET393198:UFH393198 TUX393198:TVL393198 TLB393198:TLP393198 TBF393198:TBT393198 SRJ393198:SRX393198 SHN393198:SIB393198 RXR393198:RYF393198 RNV393198:ROJ393198 RDZ393198:REN393198 QUD393198:QUR393198 QKH393198:QKV393198 QAL393198:QAZ393198 PQP393198:PRD393198 PGT393198:PHH393198 OWX393198:OXL393198 ONB393198:ONP393198 ODF393198:ODT393198 NTJ393198:NTX393198 NJN393198:NKB393198 MZR393198:NAF393198 MPV393198:MQJ393198 MFZ393198:MGN393198 LWD393198:LWR393198 LMH393198:LMV393198 LCL393198:LCZ393198 KSP393198:KTD393198 KIT393198:KJH393198 JYX393198:JZL393198 JPB393198:JPP393198 JFF393198:JFT393198 IVJ393198:IVX393198 ILN393198:IMB393198 IBR393198:ICF393198 HRV393198:HSJ393198 HHZ393198:HIN393198 GYD393198:GYR393198 GOH393198:GOV393198 GEL393198:GEZ393198 FUP393198:FVD393198 FKT393198:FLH393198 FAX393198:FBL393198 ERB393198:ERP393198 EHF393198:EHT393198 DXJ393198:DXX393198 DNN393198:DOB393198 DDR393198:DEF393198 CTV393198:CUJ393198 CJZ393198:CKN393198 CAD393198:CAR393198 BQH393198:BQV393198 BGL393198:BGZ393198 AWP393198:AXD393198 AMT393198:ANH393198 ACX393198:ADL393198 TB393198:TP393198 JF393198:JT393198 J393198:X393198 WVR327662:WWF327662 WLV327662:WMJ327662 WBZ327662:WCN327662 VSD327662:VSR327662 VIH327662:VIV327662 UYL327662:UYZ327662 UOP327662:UPD327662 UET327662:UFH327662 TUX327662:TVL327662 TLB327662:TLP327662 TBF327662:TBT327662 SRJ327662:SRX327662 SHN327662:SIB327662 RXR327662:RYF327662 RNV327662:ROJ327662 RDZ327662:REN327662 QUD327662:QUR327662 QKH327662:QKV327662 QAL327662:QAZ327662 PQP327662:PRD327662 PGT327662:PHH327662 OWX327662:OXL327662 ONB327662:ONP327662 ODF327662:ODT327662 NTJ327662:NTX327662 NJN327662:NKB327662 MZR327662:NAF327662 MPV327662:MQJ327662 MFZ327662:MGN327662 LWD327662:LWR327662 LMH327662:LMV327662 LCL327662:LCZ327662 KSP327662:KTD327662 KIT327662:KJH327662 JYX327662:JZL327662 JPB327662:JPP327662 JFF327662:JFT327662 IVJ327662:IVX327662 ILN327662:IMB327662 IBR327662:ICF327662 HRV327662:HSJ327662 HHZ327662:HIN327662 GYD327662:GYR327662 GOH327662:GOV327662 GEL327662:GEZ327662 FUP327662:FVD327662 FKT327662:FLH327662 FAX327662:FBL327662 ERB327662:ERP327662 EHF327662:EHT327662 DXJ327662:DXX327662 DNN327662:DOB327662 DDR327662:DEF327662 CTV327662:CUJ327662 CJZ327662:CKN327662 CAD327662:CAR327662 BQH327662:BQV327662 BGL327662:BGZ327662 AWP327662:AXD327662 AMT327662:ANH327662 ACX327662:ADL327662 TB327662:TP327662 JF327662:JT327662 J327662:X327662 WVR262126:WWF262126 WLV262126:WMJ262126 WBZ262126:WCN262126 VSD262126:VSR262126 VIH262126:VIV262126 UYL262126:UYZ262126 UOP262126:UPD262126 UET262126:UFH262126 TUX262126:TVL262126 TLB262126:TLP262126 TBF262126:TBT262126 SRJ262126:SRX262126 SHN262126:SIB262126 RXR262126:RYF262126 RNV262126:ROJ262126 RDZ262126:REN262126 QUD262126:QUR262126 QKH262126:QKV262126 QAL262126:QAZ262126 PQP262126:PRD262126 PGT262126:PHH262126 OWX262126:OXL262126 ONB262126:ONP262126 ODF262126:ODT262126 NTJ262126:NTX262126 NJN262126:NKB262126 MZR262126:NAF262126 MPV262126:MQJ262126 MFZ262126:MGN262126 LWD262126:LWR262126 LMH262126:LMV262126 LCL262126:LCZ262126 KSP262126:KTD262126 KIT262126:KJH262126 JYX262126:JZL262126 JPB262126:JPP262126 JFF262126:JFT262126 IVJ262126:IVX262126 ILN262126:IMB262126 IBR262126:ICF262126 HRV262126:HSJ262126 HHZ262126:HIN262126 GYD262126:GYR262126 GOH262126:GOV262126 GEL262126:GEZ262126 FUP262126:FVD262126 FKT262126:FLH262126 FAX262126:FBL262126 ERB262126:ERP262126 EHF262126:EHT262126 DXJ262126:DXX262126 DNN262126:DOB262126 DDR262126:DEF262126 CTV262126:CUJ262126 CJZ262126:CKN262126 CAD262126:CAR262126 BQH262126:BQV262126 BGL262126:BGZ262126 AWP262126:AXD262126 AMT262126:ANH262126 ACX262126:ADL262126 TB262126:TP262126 JF262126:JT262126 J262126:X262126 WVR196590:WWF196590 WLV196590:WMJ196590 WBZ196590:WCN196590 VSD196590:VSR196590 VIH196590:VIV196590 UYL196590:UYZ196590 UOP196590:UPD196590 UET196590:UFH196590 TUX196590:TVL196590 TLB196590:TLP196590 TBF196590:TBT196590 SRJ196590:SRX196590 SHN196590:SIB196590 RXR196590:RYF196590 RNV196590:ROJ196590 RDZ196590:REN196590 QUD196590:QUR196590 QKH196590:QKV196590 QAL196590:QAZ196590 PQP196590:PRD196590 PGT196590:PHH196590 OWX196590:OXL196590 ONB196590:ONP196590 ODF196590:ODT196590 NTJ196590:NTX196590 NJN196590:NKB196590 MZR196590:NAF196590 MPV196590:MQJ196590 MFZ196590:MGN196590 LWD196590:LWR196590 LMH196590:LMV196590 LCL196590:LCZ196590 KSP196590:KTD196590 KIT196590:KJH196590 JYX196590:JZL196590 JPB196590:JPP196590 JFF196590:JFT196590 IVJ196590:IVX196590 ILN196590:IMB196590 IBR196590:ICF196590 HRV196590:HSJ196590 HHZ196590:HIN196590 GYD196590:GYR196590 GOH196590:GOV196590 GEL196590:GEZ196590 FUP196590:FVD196590 FKT196590:FLH196590 FAX196590:FBL196590 ERB196590:ERP196590 EHF196590:EHT196590 DXJ196590:DXX196590 DNN196590:DOB196590 DDR196590:DEF196590 CTV196590:CUJ196590 CJZ196590:CKN196590 CAD196590:CAR196590 BQH196590:BQV196590 BGL196590:BGZ196590 AWP196590:AXD196590 AMT196590:ANH196590 ACX196590:ADL196590 TB196590:TP196590 JF196590:JT196590 J196590:X196590 WVR131054:WWF131054 WLV131054:WMJ131054 WBZ131054:WCN131054 VSD131054:VSR131054 VIH131054:VIV131054 UYL131054:UYZ131054 UOP131054:UPD131054 UET131054:UFH131054 TUX131054:TVL131054 TLB131054:TLP131054 TBF131054:TBT131054 SRJ131054:SRX131054 SHN131054:SIB131054 RXR131054:RYF131054 RNV131054:ROJ131054 RDZ131054:REN131054 QUD131054:QUR131054 QKH131054:QKV131054 QAL131054:QAZ131054 PQP131054:PRD131054 PGT131054:PHH131054 OWX131054:OXL131054 ONB131054:ONP131054 ODF131054:ODT131054 NTJ131054:NTX131054 NJN131054:NKB131054 MZR131054:NAF131054 MPV131054:MQJ131054 MFZ131054:MGN131054 LWD131054:LWR131054 LMH131054:LMV131054 LCL131054:LCZ131054 KSP131054:KTD131054 KIT131054:KJH131054 JYX131054:JZL131054 JPB131054:JPP131054 JFF131054:JFT131054 IVJ131054:IVX131054 ILN131054:IMB131054 IBR131054:ICF131054 HRV131054:HSJ131054 HHZ131054:HIN131054 GYD131054:GYR131054 GOH131054:GOV131054 GEL131054:GEZ131054 FUP131054:FVD131054 FKT131054:FLH131054 FAX131054:FBL131054 ERB131054:ERP131054 EHF131054:EHT131054 DXJ131054:DXX131054 DNN131054:DOB131054 DDR131054:DEF131054 CTV131054:CUJ131054 CJZ131054:CKN131054 CAD131054:CAR131054 BQH131054:BQV131054 BGL131054:BGZ131054 AWP131054:AXD131054 AMT131054:ANH131054 ACX131054:ADL131054 TB131054:TP131054 JF131054:JT131054 J131054:X131054 WVR65518:WWF65518 WLV65518:WMJ65518 WBZ65518:WCN65518 VSD65518:VSR65518 VIH65518:VIV65518 UYL65518:UYZ65518 UOP65518:UPD65518 UET65518:UFH65518 TUX65518:TVL65518 TLB65518:TLP65518 TBF65518:TBT65518 SRJ65518:SRX65518 SHN65518:SIB65518 RXR65518:RYF65518 RNV65518:ROJ65518 RDZ65518:REN65518 QUD65518:QUR65518 QKH65518:QKV65518 QAL65518:QAZ65518 PQP65518:PRD65518 PGT65518:PHH65518 OWX65518:OXL65518 ONB65518:ONP65518 ODF65518:ODT65518 NTJ65518:NTX65518 NJN65518:NKB65518 MZR65518:NAF65518 MPV65518:MQJ65518 MFZ65518:MGN65518 LWD65518:LWR65518 LMH65518:LMV65518 LCL65518:LCZ65518 KSP65518:KTD65518 KIT65518:KJH65518 JYX65518:JZL65518 JPB65518:JPP65518 JFF65518:JFT65518 IVJ65518:IVX65518 ILN65518:IMB65518 IBR65518:ICF65518 HRV65518:HSJ65518 HHZ65518:HIN65518 GYD65518:GYR65518 GOH65518:GOV65518 GEL65518:GEZ65518 FUP65518:FVD65518 FKT65518:FLH65518 FAX65518:FBL65518 ERB65518:ERP65518 EHF65518:EHT65518 DXJ65518:DXX65518 DNN65518:DOB65518 DDR65518:DEF65518 CTV65518:CUJ65518 CJZ65518:CKN65518 CAD65518:CAR65518 BQH65518:BQV65518 BGL65518:BGZ65518 AWP65518:AXD65518 AMT65518:ANH65518 ACX65518:ADL65518 TB65518:TP65518 JF65518:JT65518 J65518:X65518 WVR983016:WWF983016 WLV983016:WMJ983016 WBZ983016:WCN983016 VSD983016:VSR983016 VIH983016:VIV983016 UYL983016:UYZ983016 UOP983016:UPD983016 UET983016:UFH983016 TUX983016:TVL983016 TLB983016:TLP983016 TBF983016:TBT983016 SRJ983016:SRX983016 SHN983016:SIB983016 RXR983016:RYF983016 RNV983016:ROJ983016 RDZ983016:REN983016 QUD983016:QUR983016 QKH983016:QKV983016 QAL983016:QAZ983016 PQP983016:PRD983016 PGT983016:PHH983016 OWX983016:OXL983016 ONB983016:ONP983016 ODF983016:ODT983016 NTJ983016:NTX983016 NJN983016:NKB983016 MZR983016:NAF983016 MPV983016:MQJ983016 MFZ983016:MGN983016 LWD983016:LWR983016 LMH983016:LMV983016 LCL983016:LCZ983016 KSP983016:KTD983016 KIT983016:KJH983016 JYX983016:JZL983016 JPB983016:JPP983016 JFF983016:JFT983016 IVJ983016:IVX983016 ILN983016:IMB983016 IBR983016:ICF983016 HRV983016:HSJ983016 HHZ983016:HIN983016 GYD983016:GYR983016 GOH983016:GOV983016 GEL983016:GEZ983016 FUP983016:FVD983016 FKT983016:FLH983016 FAX983016:FBL983016 ERB983016:ERP983016 EHF983016:EHT983016 DXJ983016:DXX983016 DNN983016:DOB983016 DDR983016:DEF983016 CTV983016:CUJ983016 CJZ983016:CKN983016 CAD983016:CAR983016 BQH983016:BQV983016 BGL983016:BGZ983016 AWP983016:AXD983016 AMT983016:ANH983016 ACX983016:ADL983016 TB983016:TP983016 JF983016:JT983016 J983016:X983016 WVR917480:WWF917480 WLV917480:WMJ917480 WBZ917480:WCN917480 VSD917480:VSR917480 VIH917480:VIV917480 UYL917480:UYZ917480 UOP917480:UPD917480 UET917480:UFH917480 TUX917480:TVL917480 TLB917480:TLP917480 TBF917480:TBT917480 SRJ917480:SRX917480 SHN917480:SIB917480 RXR917480:RYF917480 RNV917480:ROJ917480 RDZ917480:REN917480 QUD917480:QUR917480 QKH917480:QKV917480 QAL917480:QAZ917480 PQP917480:PRD917480 PGT917480:PHH917480 OWX917480:OXL917480 ONB917480:ONP917480 ODF917480:ODT917480 NTJ917480:NTX917480 NJN917480:NKB917480 MZR917480:NAF917480 MPV917480:MQJ917480 MFZ917480:MGN917480 LWD917480:LWR917480 LMH917480:LMV917480 LCL917480:LCZ917480 KSP917480:KTD917480 KIT917480:KJH917480 JYX917480:JZL917480 JPB917480:JPP917480 JFF917480:JFT917480 IVJ917480:IVX917480 ILN917480:IMB917480 IBR917480:ICF917480 HRV917480:HSJ917480 HHZ917480:HIN917480 GYD917480:GYR917480 GOH917480:GOV917480 GEL917480:GEZ917480 FUP917480:FVD917480 FKT917480:FLH917480 FAX917480:FBL917480 ERB917480:ERP917480 EHF917480:EHT917480 DXJ917480:DXX917480 DNN917480:DOB917480 DDR917480:DEF917480 CTV917480:CUJ917480 CJZ917480:CKN917480 CAD917480:CAR917480 BQH917480:BQV917480 BGL917480:BGZ917480 AWP917480:AXD917480 AMT917480:ANH917480 ACX917480:ADL917480 TB917480:TP917480 JF917480:JT917480 J917480:X917480 WVR851944:WWF851944 WLV851944:WMJ851944 WBZ851944:WCN851944 VSD851944:VSR851944 VIH851944:VIV851944 UYL851944:UYZ851944 UOP851944:UPD851944 UET851944:UFH851944 TUX851944:TVL851944 TLB851944:TLP851944 TBF851944:TBT851944 SRJ851944:SRX851944 SHN851944:SIB851944 RXR851944:RYF851944 RNV851944:ROJ851944 RDZ851944:REN851944 QUD851944:QUR851944 QKH851944:QKV851944 QAL851944:QAZ851944 PQP851944:PRD851944 PGT851944:PHH851944 OWX851944:OXL851944 ONB851944:ONP851944 ODF851944:ODT851944 NTJ851944:NTX851944 NJN851944:NKB851944 MZR851944:NAF851944 MPV851944:MQJ851944 MFZ851944:MGN851944 LWD851944:LWR851944 LMH851944:LMV851944 LCL851944:LCZ851944 KSP851944:KTD851944 KIT851944:KJH851944 JYX851944:JZL851944 JPB851944:JPP851944 JFF851944:JFT851944 IVJ851944:IVX851944 ILN851944:IMB851944 IBR851944:ICF851944 HRV851944:HSJ851944 HHZ851944:HIN851944 GYD851944:GYR851944 GOH851944:GOV851944 GEL851944:GEZ851944 FUP851944:FVD851944 FKT851944:FLH851944 FAX851944:FBL851944 ERB851944:ERP851944 EHF851944:EHT851944 DXJ851944:DXX851944 DNN851944:DOB851944 DDR851944:DEF851944 CTV851944:CUJ851944 CJZ851944:CKN851944 CAD851944:CAR851944 BQH851944:BQV851944 BGL851944:BGZ851944 AWP851944:AXD851944 AMT851944:ANH851944 ACX851944:ADL851944 TB851944:TP851944 JF851944:JT851944 J851944:X851944 WVR786408:WWF786408 WLV786408:WMJ786408 WBZ786408:WCN786408 VSD786408:VSR786408 VIH786408:VIV786408 UYL786408:UYZ786408 UOP786408:UPD786408 UET786408:UFH786408 TUX786408:TVL786408 TLB786408:TLP786408 TBF786408:TBT786408 SRJ786408:SRX786408 SHN786408:SIB786408 RXR786408:RYF786408 RNV786408:ROJ786408 RDZ786408:REN786408 QUD786408:QUR786408 QKH786408:QKV786408 QAL786408:QAZ786408 PQP786408:PRD786408 PGT786408:PHH786408 OWX786408:OXL786408 ONB786408:ONP786408 ODF786408:ODT786408 NTJ786408:NTX786408 NJN786408:NKB786408 MZR786408:NAF786408 MPV786408:MQJ786408 MFZ786408:MGN786408 LWD786408:LWR786408 LMH786408:LMV786408 LCL786408:LCZ786408 KSP786408:KTD786408 KIT786408:KJH786408 JYX786408:JZL786408 JPB786408:JPP786408 JFF786408:JFT786408 IVJ786408:IVX786408 ILN786408:IMB786408 IBR786408:ICF786408 HRV786408:HSJ786408 HHZ786408:HIN786408 GYD786408:GYR786408 GOH786408:GOV786408 GEL786408:GEZ786408 FUP786408:FVD786408 FKT786408:FLH786408 FAX786408:FBL786408 ERB786408:ERP786408 EHF786408:EHT786408 DXJ786408:DXX786408 DNN786408:DOB786408 DDR786408:DEF786408 CTV786408:CUJ786408 CJZ786408:CKN786408 CAD786408:CAR786408 BQH786408:BQV786408 BGL786408:BGZ786408 AWP786408:AXD786408 AMT786408:ANH786408 ACX786408:ADL786408 TB786408:TP786408 JF786408:JT786408 J786408:X786408 WVR720872:WWF720872 WLV720872:WMJ720872 WBZ720872:WCN720872 VSD720872:VSR720872 VIH720872:VIV720872 UYL720872:UYZ720872 UOP720872:UPD720872 UET720872:UFH720872 TUX720872:TVL720872 TLB720872:TLP720872 TBF720872:TBT720872 SRJ720872:SRX720872 SHN720872:SIB720872 RXR720872:RYF720872 RNV720872:ROJ720872 RDZ720872:REN720872 QUD720872:QUR720872 QKH720872:QKV720872 QAL720872:QAZ720872 PQP720872:PRD720872 PGT720872:PHH720872 OWX720872:OXL720872 ONB720872:ONP720872 ODF720872:ODT720872 NTJ720872:NTX720872 NJN720872:NKB720872 MZR720872:NAF720872 MPV720872:MQJ720872 MFZ720872:MGN720872 LWD720872:LWR720872 LMH720872:LMV720872 LCL720872:LCZ720872 KSP720872:KTD720872 KIT720872:KJH720872 JYX720872:JZL720872 JPB720872:JPP720872 JFF720872:JFT720872 IVJ720872:IVX720872 ILN720872:IMB720872 IBR720872:ICF720872 HRV720872:HSJ720872 HHZ720872:HIN720872 GYD720872:GYR720872 GOH720872:GOV720872 GEL720872:GEZ720872 FUP720872:FVD720872 FKT720872:FLH720872 FAX720872:FBL720872 ERB720872:ERP720872 EHF720872:EHT720872 DXJ720872:DXX720872 DNN720872:DOB720872 DDR720872:DEF720872 CTV720872:CUJ720872 CJZ720872:CKN720872 CAD720872:CAR720872 BQH720872:BQV720872 BGL720872:BGZ720872 AWP720872:AXD720872 AMT720872:ANH720872 ACX720872:ADL720872 TB720872:TP720872 JF720872:JT720872 J720872:X720872 WVR655336:WWF655336 WLV655336:WMJ655336 WBZ655336:WCN655336 VSD655336:VSR655336 VIH655336:VIV655336 UYL655336:UYZ655336 UOP655336:UPD655336 UET655336:UFH655336 TUX655336:TVL655336 TLB655336:TLP655336 TBF655336:TBT655336 SRJ655336:SRX655336 SHN655336:SIB655336 RXR655336:RYF655336 RNV655336:ROJ655336 RDZ655336:REN655336 QUD655336:QUR655336 QKH655336:QKV655336 QAL655336:QAZ655336 PQP655336:PRD655336 PGT655336:PHH655336 OWX655336:OXL655336 ONB655336:ONP655336 ODF655336:ODT655336 NTJ655336:NTX655336 NJN655336:NKB655336 MZR655336:NAF655336 MPV655336:MQJ655336 MFZ655336:MGN655336 LWD655336:LWR655336 LMH655336:LMV655336 LCL655336:LCZ655336 KSP655336:KTD655336 KIT655336:KJH655336 JYX655336:JZL655336 JPB655336:JPP655336 JFF655336:JFT655336 IVJ655336:IVX655336 ILN655336:IMB655336 IBR655336:ICF655336 HRV655336:HSJ655336 HHZ655336:HIN655336 GYD655336:GYR655336 GOH655336:GOV655336 GEL655336:GEZ655336 FUP655336:FVD655336 FKT655336:FLH655336 FAX655336:FBL655336 ERB655336:ERP655336 EHF655336:EHT655336 DXJ655336:DXX655336 DNN655336:DOB655336 DDR655336:DEF655336 CTV655336:CUJ655336 CJZ655336:CKN655336 CAD655336:CAR655336 BQH655336:BQV655336 BGL655336:BGZ655336 AWP655336:AXD655336 AMT655336:ANH655336 ACX655336:ADL655336 TB655336:TP655336 JF655336:JT655336 J655336:X655336 WVR589800:WWF589800 WLV589800:WMJ589800 WBZ589800:WCN589800 VSD589800:VSR589800 VIH589800:VIV589800 UYL589800:UYZ589800 UOP589800:UPD589800 UET589800:UFH589800 TUX589800:TVL589800 TLB589800:TLP589800 TBF589800:TBT589800 SRJ589800:SRX589800 SHN589800:SIB589800 RXR589800:RYF589800 RNV589800:ROJ589800 RDZ589800:REN589800 QUD589800:QUR589800 QKH589800:QKV589800 QAL589800:QAZ589800 PQP589800:PRD589800 PGT589800:PHH589800 OWX589800:OXL589800 ONB589800:ONP589800 ODF589800:ODT589800 NTJ589800:NTX589800 NJN589800:NKB589800 MZR589800:NAF589800 MPV589800:MQJ589800 MFZ589800:MGN589800 LWD589800:LWR589800 LMH589800:LMV589800 LCL589800:LCZ589800 KSP589800:KTD589800 KIT589800:KJH589800 JYX589800:JZL589800 JPB589800:JPP589800 JFF589800:JFT589800 IVJ589800:IVX589800 ILN589800:IMB589800 IBR589800:ICF589800 HRV589800:HSJ589800 HHZ589800:HIN589800 GYD589800:GYR589800 GOH589800:GOV589800 GEL589800:GEZ589800 FUP589800:FVD589800 FKT589800:FLH589800 FAX589800:FBL589800 ERB589800:ERP589800 EHF589800:EHT589800 DXJ589800:DXX589800 DNN589800:DOB589800 DDR589800:DEF589800 CTV589800:CUJ589800 CJZ589800:CKN589800 CAD589800:CAR589800 BQH589800:BQV589800 BGL589800:BGZ589800 AWP589800:AXD589800 AMT589800:ANH589800 ACX589800:ADL589800 TB589800:TP589800 JF589800:JT589800 J589800:X589800 WVR524264:WWF524264 WLV524264:WMJ524264 WBZ524264:WCN524264 VSD524264:VSR524264 VIH524264:VIV524264 UYL524264:UYZ524264 UOP524264:UPD524264 UET524264:UFH524264 TUX524264:TVL524264 TLB524264:TLP524264 TBF524264:TBT524264 SRJ524264:SRX524264 SHN524264:SIB524264 RXR524264:RYF524264 RNV524264:ROJ524264 RDZ524264:REN524264 QUD524264:QUR524264 QKH524264:QKV524264 QAL524264:QAZ524264 PQP524264:PRD524264 PGT524264:PHH524264 OWX524264:OXL524264 ONB524264:ONP524264 ODF524264:ODT524264 NTJ524264:NTX524264 NJN524264:NKB524264 MZR524264:NAF524264 MPV524264:MQJ524264 MFZ524264:MGN524264 LWD524264:LWR524264 LMH524264:LMV524264 LCL524264:LCZ524264 KSP524264:KTD524264 KIT524264:KJH524264 JYX524264:JZL524264 JPB524264:JPP524264 JFF524264:JFT524264 IVJ524264:IVX524264 ILN524264:IMB524264 IBR524264:ICF524264 HRV524264:HSJ524264 HHZ524264:HIN524264 GYD524264:GYR524264 GOH524264:GOV524264 GEL524264:GEZ524264 FUP524264:FVD524264 FKT524264:FLH524264 FAX524264:FBL524264 ERB524264:ERP524264 EHF524264:EHT524264 DXJ524264:DXX524264 DNN524264:DOB524264 DDR524264:DEF524264 CTV524264:CUJ524264 CJZ524264:CKN524264 CAD524264:CAR524264 BQH524264:BQV524264 BGL524264:BGZ524264 AWP524264:AXD524264 AMT524264:ANH524264 ACX524264:ADL524264 TB524264:TP524264 JF524264:JT524264 J524264:X524264 WVR458728:WWF458728 WLV458728:WMJ458728 WBZ458728:WCN458728 VSD458728:VSR458728 VIH458728:VIV458728 UYL458728:UYZ458728 UOP458728:UPD458728 UET458728:UFH458728 TUX458728:TVL458728 TLB458728:TLP458728 TBF458728:TBT458728 SRJ458728:SRX458728 SHN458728:SIB458728 RXR458728:RYF458728 RNV458728:ROJ458728 RDZ458728:REN458728 QUD458728:QUR458728 QKH458728:QKV458728 QAL458728:QAZ458728 PQP458728:PRD458728 PGT458728:PHH458728 OWX458728:OXL458728 ONB458728:ONP458728 ODF458728:ODT458728 NTJ458728:NTX458728 NJN458728:NKB458728 MZR458728:NAF458728 MPV458728:MQJ458728 MFZ458728:MGN458728 LWD458728:LWR458728 LMH458728:LMV458728 LCL458728:LCZ458728 KSP458728:KTD458728 KIT458728:KJH458728 JYX458728:JZL458728 JPB458728:JPP458728 JFF458728:JFT458728 IVJ458728:IVX458728 ILN458728:IMB458728 IBR458728:ICF458728 HRV458728:HSJ458728 HHZ458728:HIN458728 GYD458728:GYR458728 GOH458728:GOV458728 GEL458728:GEZ458728 FUP458728:FVD458728 FKT458728:FLH458728 FAX458728:FBL458728 ERB458728:ERP458728 EHF458728:EHT458728 DXJ458728:DXX458728 DNN458728:DOB458728 DDR458728:DEF458728 CTV458728:CUJ458728 CJZ458728:CKN458728 CAD458728:CAR458728 BQH458728:BQV458728 BGL458728:BGZ458728 AWP458728:AXD458728 AMT458728:ANH458728 ACX458728:ADL458728 TB458728:TP458728 JF458728:JT458728 J458728:X458728 WVR393192:WWF393192 WLV393192:WMJ393192 WBZ393192:WCN393192 VSD393192:VSR393192 VIH393192:VIV393192 UYL393192:UYZ393192 UOP393192:UPD393192 UET393192:UFH393192 TUX393192:TVL393192 TLB393192:TLP393192 TBF393192:TBT393192 SRJ393192:SRX393192 SHN393192:SIB393192 RXR393192:RYF393192 RNV393192:ROJ393192 RDZ393192:REN393192 QUD393192:QUR393192 QKH393192:QKV393192 QAL393192:QAZ393192 PQP393192:PRD393192 PGT393192:PHH393192 OWX393192:OXL393192 ONB393192:ONP393192 ODF393192:ODT393192 NTJ393192:NTX393192 NJN393192:NKB393192 MZR393192:NAF393192 MPV393192:MQJ393192 MFZ393192:MGN393192 LWD393192:LWR393192 LMH393192:LMV393192 LCL393192:LCZ393192 KSP393192:KTD393192 KIT393192:KJH393192 JYX393192:JZL393192 JPB393192:JPP393192 JFF393192:JFT393192 IVJ393192:IVX393192 ILN393192:IMB393192 IBR393192:ICF393192 HRV393192:HSJ393192 HHZ393192:HIN393192 GYD393192:GYR393192 GOH393192:GOV393192 GEL393192:GEZ393192 FUP393192:FVD393192 FKT393192:FLH393192 FAX393192:FBL393192 ERB393192:ERP393192 EHF393192:EHT393192 DXJ393192:DXX393192 DNN393192:DOB393192 DDR393192:DEF393192 CTV393192:CUJ393192 CJZ393192:CKN393192 CAD393192:CAR393192 BQH393192:BQV393192 BGL393192:BGZ393192 AWP393192:AXD393192 AMT393192:ANH393192 ACX393192:ADL393192 TB393192:TP393192 JF393192:JT393192 J393192:X393192 WVR327656:WWF327656 WLV327656:WMJ327656 WBZ327656:WCN327656 VSD327656:VSR327656 VIH327656:VIV327656 UYL327656:UYZ327656 UOP327656:UPD327656 UET327656:UFH327656 TUX327656:TVL327656 TLB327656:TLP327656 TBF327656:TBT327656 SRJ327656:SRX327656 SHN327656:SIB327656 RXR327656:RYF327656 RNV327656:ROJ327656 RDZ327656:REN327656 QUD327656:QUR327656 QKH327656:QKV327656 QAL327656:QAZ327656 PQP327656:PRD327656 PGT327656:PHH327656 OWX327656:OXL327656 ONB327656:ONP327656 ODF327656:ODT327656 NTJ327656:NTX327656 NJN327656:NKB327656 MZR327656:NAF327656 MPV327656:MQJ327656 MFZ327656:MGN327656 LWD327656:LWR327656 LMH327656:LMV327656 LCL327656:LCZ327656 KSP327656:KTD327656 KIT327656:KJH327656 JYX327656:JZL327656 JPB327656:JPP327656 JFF327656:JFT327656 IVJ327656:IVX327656 ILN327656:IMB327656 IBR327656:ICF327656 HRV327656:HSJ327656 HHZ327656:HIN327656 GYD327656:GYR327656 GOH327656:GOV327656 GEL327656:GEZ327656 FUP327656:FVD327656 FKT327656:FLH327656 FAX327656:FBL327656 ERB327656:ERP327656 EHF327656:EHT327656 DXJ327656:DXX327656 DNN327656:DOB327656 DDR327656:DEF327656 CTV327656:CUJ327656 CJZ327656:CKN327656 CAD327656:CAR327656 BQH327656:BQV327656 BGL327656:BGZ327656 AWP327656:AXD327656 AMT327656:ANH327656 ACX327656:ADL327656 TB327656:TP327656 JF327656:JT327656 J327656:X327656 WVR262120:WWF262120 WLV262120:WMJ262120 WBZ262120:WCN262120 VSD262120:VSR262120 VIH262120:VIV262120 UYL262120:UYZ262120 UOP262120:UPD262120 UET262120:UFH262120 TUX262120:TVL262120 TLB262120:TLP262120 TBF262120:TBT262120 SRJ262120:SRX262120 SHN262120:SIB262120 RXR262120:RYF262120 RNV262120:ROJ262120 RDZ262120:REN262120 QUD262120:QUR262120 QKH262120:QKV262120 QAL262120:QAZ262120 PQP262120:PRD262120 PGT262120:PHH262120 OWX262120:OXL262120 ONB262120:ONP262120 ODF262120:ODT262120 NTJ262120:NTX262120 NJN262120:NKB262120 MZR262120:NAF262120 MPV262120:MQJ262120 MFZ262120:MGN262120 LWD262120:LWR262120 LMH262120:LMV262120 LCL262120:LCZ262120 KSP262120:KTD262120 KIT262120:KJH262120 JYX262120:JZL262120 JPB262120:JPP262120 JFF262120:JFT262120 IVJ262120:IVX262120 ILN262120:IMB262120 IBR262120:ICF262120 HRV262120:HSJ262120 HHZ262120:HIN262120 GYD262120:GYR262120 GOH262120:GOV262120 GEL262120:GEZ262120 FUP262120:FVD262120 FKT262120:FLH262120 FAX262120:FBL262120 ERB262120:ERP262120 EHF262120:EHT262120 DXJ262120:DXX262120 DNN262120:DOB262120 DDR262120:DEF262120 CTV262120:CUJ262120 CJZ262120:CKN262120 CAD262120:CAR262120 BQH262120:BQV262120 BGL262120:BGZ262120 AWP262120:AXD262120 AMT262120:ANH262120 ACX262120:ADL262120 TB262120:TP262120 JF262120:JT262120 J262120:X262120 WVR196584:WWF196584 WLV196584:WMJ196584 WBZ196584:WCN196584 VSD196584:VSR196584 VIH196584:VIV196584 UYL196584:UYZ196584 UOP196584:UPD196584 UET196584:UFH196584 TUX196584:TVL196584 TLB196584:TLP196584 TBF196584:TBT196584 SRJ196584:SRX196584 SHN196584:SIB196584 RXR196584:RYF196584 RNV196584:ROJ196584 RDZ196584:REN196584 QUD196584:QUR196584 QKH196584:QKV196584 QAL196584:QAZ196584 PQP196584:PRD196584 PGT196584:PHH196584 OWX196584:OXL196584 ONB196584:ONP196584 ODF196584:ODT196584 NTJ196584:NTX196584 NJN196584:NKB196584 MZR196584:NAF196584 MPV196584:MQJ196584 MFZ196584:MGN196584 LWD196584:LWR196584 LMH196584:LMV196584 LCL196584:LCZ196584 KSP196584:KTD196584 KIT196584:KJH196584 JYX196584:JZL196584 JPB196584:JPP196584 JFF196584:JFT196584 IVJ196584:IVX196584 ILN196584:IMB196584 IBR196584:ICF196584 HRV196584:HSJ196584 HHZ196584:HIN196584 GYD196584:GYR196584 GOH196584:GOV196584 GEL196584:GEZ196584 FUP196584:FVD196584 FKT196584:FLH196584 FAX196584:FBL196584 ERB196584:ERP196584 EHF196584:EHT196584 DXJ196584:DXX196584 DNN196584:DOB196584 DDR196584:DEF196584 CTV196584:CUJ196584 CJZ196584:CKN196584 CAD196584:CAR196584 BQH196584:BQV196584 BGL196584:BGZ196584 AWP196584:AXD196584 AMT196584:ANH196584 ACX196584:ADL196584 TB196584:TP196584 JF196584:JT196584 J196584:X196584 WVR131048:WWF131048 WLV131048:WMJ131048 WBZ131048:WCN131048 VSD131048:VSR131048 VIH131048:VIV131048 UYL131048:UYZ131048 UOP131048:UPD131048 UET131048:UFH131048 TUX131048:TVL131048 TLB131048:TLP131048 TBF131048:TBT131048 SRJ131048:SRX131048 SHN131048:SIB131048 RXR131048:RYF131048 RNV131048:ROJ131048 RDZ131048:REN131048 QUD131048:QUR131048 QKH131048:QKV131048 QAL131048:QAZ131048 PQP131048:PRD131048 PGT131048:PHH131048 OWX131048:OXL131048 ONB131048:ONP131048 ODF131048:ODT131048 NTJ131048:NTX131048 NJN131048:NKB131048 MZR131048:NAF131048 MPV131048:MQJ131048 MFZ131048:MGN131048 LWD131048:LWR131048 LMH131048:LMV131048 LCL131048:LCZ131048 KSP131048:KTD131048 KIT131048:KJH131048 JYX131048:JZL131048 JPB131048:JPP131048 JFF131048:JFT131048 IVJ131048:IVX131048 ILN131048:IMB131048 IBR131048:ICF131048 HRV131048:HSJ131048 HHZ131048:HIN131048 GYD131048:GYR131048 GOH131048:GOV131048 GEL131048:GEZ131048 FUP131048:FVD131048 FKT131048:FLH131048 FAX131048:FBL131048 ERB131048:ERP131048 EHF131048:EHT131048 DXJ131048:DXX131048 DNN131048:DOB131048 DDR131048:DEF131048 CTV131048:CUJ131048 CJZ131048:CKN131048 CAD131048:CAR131048 BQH131048:BQV131048 BGL131048:BGZ131048 AWP131048:AXD131048 AMT131048:ANH131048 ACX131048:ADL131048 TB131048:TP131048 JF131048:JT131048 J131048:X131048 WVR65512:WWF65512 WLV65512:WMJ65512 WBZ65512:WCN65512 VSD65512:VSR65512 VIH65512:VIV65512 UYL65512:UYZ65512 UOP65512:UPD65512 UET65512:UFH65512 TUX65512:TVL65512 TLB65512:TLP65512 TBF65512:TBT65512 SRJ65512:SRX65512 SHN65512:SIB65512 RXR65512:RYF65512 RNV65512:ROJ65512 RDZ65512:REN65512 QUD65512:QUR65512 QKH65512:QKV65512 QAL65512:QAZ65512 PQP65512:PRD65512 PGT65512:PHH65512 OWX65512:OXL65512 ONB65512:ONP65512 ODF65512:ODT65512 NTJ65512:NTX65512 NJN65512:NKB65512 MZR65512:NAF65512 MPV65512:MQJ65512 MFZ65512:MGN65512 LWD65512:LWR65512 LMH65512:LMV65512 LCL65512:LCZ65512 KSP65512:KTD65512 KIT65512:KJH65512 JYX65512:JZL65512 JPB65512:JPP65512 JFF65512:JFT65512 IVJ65512:IVX65512 ILN65512:IMB65512 IBR65512:ICF65512 HRV65512:HSJ65512 HHZ65512:HIN65512 GYD65512:GYR65512 GOH65512:GOV65512 GEL65512:GEZ65512 FUP65512:FVD65512 FKT65512:FLH65512 FAX65512:FBL65512 ERB65512:ERP65512 EHF65512:EHT65512 DXJ65512:DXX65512 DNN65512:DOB65512 DDR65512:DEF65512 CTV65512:CUJ65512 CJZ65512:CKN65512 CAD65512:CAR65512 BQH65512:BQV65512 BGL65512:BGZ65512 AWP65512:AXD65512 AMT65512:ANH65512 ACX65512:ADL65512 TB65512:TP65512 JF65512:JT65512 J65512:X65512 WVR30:WWF30 WLV30:WMJ30 WBZ30:WCN30 VSD30:VSR30 VIH30:VIV30 UYL30:UYZ30 UOP30:UPD30 UET30:UFH30 TUX30:TVL30 TLB30:TLP30 TBF30:TBT30 SRJ30:SRX30 SHN30:SIB30 RXR30:RYF30 RNV30:ROJ30 RDZ30:REN30 QUD30:QUR30 QKH30:QKV30 QAL30:QAZ30 PQP30:PRD30 PGT30:PHH30 OWX30:OXL30 ONB30:ONP30 ODF30:ODT30 NTJ30:NTX30 NJN30:NKB30 MZR30:NAF30 MPV30:MQJ30 MFZ30:MGN30 LWD30:LWR30 LMH30:LMV30 LCL30:LCZ30 KSP30:KTD30 KIT30:KJH30 JYX30:JZL30 JPB30:JPP30 JFF30:JFT30 IVJ30:IVX30 ILN30:IMB30 IBR30:ICF30 HRV30:HSJ30 HHZ30:HIN30 GYD30:GYR30 GOH30:GOV30 GEL30:GEZ30 FUP30:FVD30 FKT30:FLH30 FAX30:FBL30 ERB30:ERP30 EHF30:EHT30 DXJ30:DXX30 DNN30:DOB30 DDR30:DEF30 CTV30:CUJ30 CJZ30:CKN30 CAD30:CAR30 BQH30:BQV30 BGL30:BGZ30 AWP30:AXD30 AMT30:ANH30 ACX30:ADL30 TB30:TP30 JF30:JT30 WLV983020:WMJ983020 WVR983014:WWF983014 WLV983014:WMJ983014 WBZ983014:WCN983014 VSD983014:VSR983014 VIH983014:VIV983014 UYL983014:UYZ983014 UOP983014:UPD983014 UET983014:UFH983014 TUX983014:TVL983014 TLB983014:TLP983014 TBF983014:TBT983014 SRJ983014:SRX983014 SHN983014:SIB983014 RXR983014:RYF983014 RNV983014:ROJ983014 RDZ983014:REN983014 QUD983014:QUR983014 QKH983014:QKV983014 QAL983014:QAZ983014 PQP983014:PRD983014 PGT983014:PHH983014 OWX983014:OXL983014 ONB983014:ONP983014 ODF983014:ODT983014 NTJ983014:NTX983014 NJN983014:NKB983014 MZR983014:NAF983014 MPV983014:MQJ983014 MFZ983014:MGN983014 LWD983014:LWR983014 LMH983014:LMV983014 LCL983014:LCZ983014 KSP983014:KTD983014 KIT983014:KJH983014 JYX983014:JZL983014 JPB983014:JPP983014 JFF983014:JFT983014 IVJ983014:IVX983014 ILN983014:IMB983014 IBR983014:ICF983014 HRV983014:HSJ983014 HHZ983014:HIN983014 GYD983014:GYR983014 GOH983014:GOV983014 GEL983014:GEZ983014 FUP983014:FVD983014 FKT983014:FLH983014 FAX983014:FBL983014 ERB983014:ERP983014 EHF983014:EHT983014 DXJ983014:DXX983014 DNN983014:DOB983014 DDR983014:DEF983014 CTV983014:CUJ983014 CJZ983014:CKN983014 CAD983014:CAR983014 BQH983014:BQV983014 BGL983014:BGZ983014 AWP983014:AXD983014 AMT983014:ANH983014 ACX983014:ADL983014 TB983014:TP983014 JF983014:JT983014 J983014:X983014 WVR917478:WWF917478 WLV917478:WMJ917478 WBZ917478:WCN917478 VSD917478:VSR917478 VIH917478:VIV917478 UYL917478:UYZ917478 UOP917478:UPD917478 UET917478:UFH917478 TUX917478:TVL917478 TLB917478:TLP917478 TBF917478:TBT917478 SRJ917478:SRX917478 SHN917478:SIB917478 RXR917478:RYF917478 RNV917478:ROJ917478 RDZ917478:REN917478 QUD917478:QUR917478 QKH917478:QKV917478 QAL917478:QAZ917478 PQP917478:PRD917478 PGT917478:PHH917478 OWX917478:OXL917478 ONB917478:ONP917478 ODF917478:ODT917478 NTJ917478:NTX917478 NJN917478:NKB917478 MZR917478:NAF917478 MPV917478:MQJ917478 MFZ917478:MGN917478 LWD917478:LWR917478 LMH917478:LMV917478 LCL917478:LCZ917478 KSP917478:KTD917478 KIT917478:KJH917478 JYX917478:JZL917478 JPB917478:JPP917478 JFF917478:JFT917478 IVJ917478:IVX917478 ILN917478:IMB917478 IBR917478:ICF917478 HRV917478:HSJ917478 HHZ917478:HIN917478 GYD917478:GYR917478 GOH917478:GOV917478 GEL917478:GEZ917478 FUP917478:FVD917478 FKT917478:FLH917478 FAX917478:FBL917478 ERB917478:ERP917478 EHF917478:EHT917478 DXJ917478:DXX917478 DNN917478:DOB917478 DDR917478:DEF917478 CTV917478:CUJ917478 CJZ917478:CKN917478 CAD917478:CAR917478 BQH917478:BQV917478 BGL917478:BGZ917478 AWP917478:AXD917478 AMT917478:ANH917478 ACX917478:ADL917478 TB917478:TP917478 JF917478:JT917478 J917478:X917478 WVR851942:WWF851942 WLV851942:WMJ851942 WBZ851942:WCN851942 VSD851942:VSR851942 VIH851942:VIV851942 UYL851942:UYZ851942 UOP851942:UPD851942 UET851942:UFH851942 TUX851942:TVL851942 TLB851942:TLP851942 TBF851942:TBT851942 SRJ851942:SRX851942 SHN851942:SIB851942 RXR851942:RYF851942 RNV851942:ROJ851942 RDZ851942:REN851942 QUD851942:QUR851942 QKH851942:QKV851942 QAL851942:QAZ851942 PQP851942:PRD851942 PGT851942:PHH851942 OWX851942:OXL851942 ONB851942:ONP851942 ODF851942:ODT851942 NTJ851942:NTX851942 NJN851942:NKB851942 MZR851942:NAF851942 MPV851942:MQJ851942 MFZ851942:MGN851942 LWD851942:LWR851942 LMH851942:LMV851942 LCL851942:LCZ851942 KSP851942:KTD851942 KIT851942:KJH851942 JYX851942:JZL851942 JPB851942:JPP851942 JFF851942:JFT851942 IVJ851942:IVX851942 ILN851942:IMB851942 IBR851942:ICF851942 HRV851942:HSJ851942 HHZ851942:HIN851942 GYD851942:GYR851942 GOH851942:GOV851942 GEL851942:GEZ851942 FUP851942:FVD851942 FKT851942:FLH851942 FAX851942:FBL851942 ERB851942:ERP851942 EHF851942:EHT851942 DXJ851942:DXX851942 DNN851942:DOB851942 DDR851942:DEF851942 CTV851942:CUJ851942 CJZ851942:CKN851942 CAD851942:CAR851942 BQH851942:BQV851942 BGL851942:BGZ851942 AWP851942:AXD851942 AMT851942:ANH851942 ACX851942:ADL851942 TB851942:TP851942 JF851942:JT851942 J851942:X851942 WVR786406:WWF786406 WLV786406:WMJ786406 WBZ786406:WCN786406 VSD786406:VSR786406 VIH786406:VIV786406 UYL786406:UYZ786406 UOP786406:UPD786406 UET786406:UFH786406 TUX786406:TVL786406 TLB786406:TLP786406 TBF786406:TBT786406 SRJ786406:SRX786406 SHN786406:SIB786406 RXR786406:RYF786406 RNV786406:ROJ786406 RDZ786406:REN786406 QUD786406:QUR786406 QKH786406:QKV786406 QAL786406:QAZ786406 PQP786406:PRD786406 PGT786406:PHH786406 OWX786406:OXL786406 ONB786406:ONP786406 ODF786406:ODT786406 NTJ786406:NTX786406 NJN786406:NKB786406 MZR786406:NAF786406 MPV786406:MQJ786406 MFZ786406:MGN786406 LWD786406:LWR786406 LMH786406:LMV786406 LCL786406:LCZ786406 KSP786406:KTD786406 KIT786406:KJH786406 JYX786406:JZL786406 JPB786406:JPP786406 JFF786406:JFT786406 IVJ786406:IVX786406 ILN786406:IMB786406 IBR786406:ICF786406 HRV786406:HSJ786406 HHZ786406:HIN786406 GYD786406:GYR786406 GOH786406:GOV786406 GEL786406:GEZ786406 FUP786406:FVD786406 FKT786406:FLH786406 FAX786406:FBL786406 ERB786406:ERP786406 EHF786406:EHT786406 DXJ786406:DXX786406 DNN786406:DOB786406 DDR786406:DEF786406 CTV786406:CUJ786406 CJZ786406:CKN786406 CAD786406:CAR786406 BQH786406:BQV786406 BGL786406:BGZ786406 AWP786406:AXD786406 AMT786406:ANH786406 ACX786406:ADL786406 TB786406:TP786406 JF786406:JT786406 J786406:X786406 WVR720870:WWF720870 WLV720870:WMJ720870 WBZ720870:WCN720870 VSD720870:VSR720870 VIH720870:VIV720870 UYL720870:UYZ720870 UOP720870:UPD720870 UET720870:UFH720870 TUX720870:TVL720870 TLB720870:TLP720870 TBF720870:TBT720870 SRJ720870:SRX720870 SHN720870:SIB720870 RXR720870:RYF720870 RNV720870:ROJ720870 RDZ720870:REN720870 QUD720870:QUR720870 QKH720870:QKV720870 QAL720870:QAZ720870 PQP720870:PRD720870 PGT720870:PHH720870 OWX720870:OXL720870 ONB720870:ONP720870 ODF720870:ODT720870 NTJ720870:NTX720870 NJN720870:NKB720870 MZR720870:NAF720870 MPV720870:MQJ720870 MFZ720870:MGN720870 LWD720870:LWR720870 LMH720870:LMV720870 LCL720870:LCZ720870 KSP720870:KTD720870 KIT720870:KJH720870 JYX720870:JZL720870 JPB720870:JPP720870 JFF720870:JFT720870 IVJ720870:IVX720870 ILN720870:IMB720870 IBR720870:ICF720870 HRV720870:HSJ720870 HHZ720870:HIN720870 GYD720870:GYR720870 GOH720870:GOV720870 GEL720870:GEZ720870 FUP720870:FVD720870 FKT720870:FLH720870 FAX720870:FBL720870 ERB720870:ERP720870 EHF720870:EHT720870 DXJ720870:DXX720870 DNN720870:DOB720870 DDR720870:DEF720870 CTV720870:CUJ720870 CJZ720870:CKN720870 CAD720870:CAR720870 BQH720870:BQV720870 BGL720870:BGZ720870 AWP720870:AXD720870 AMT720870:ANH720870 ACX720870:ADL720870 TB720870:TP720870 JF720870:JT720870 J720870:X720870 WVR655334:WWF655334 WLV655334:WMJ655334 WBZ655334:WCN655334 VSD655334:VSR655334 VIH655334:VIV655334 UYL655334:UYZ655334 UOP655334:UPD655334 UET655334:UFH655334 TUX655334:TVL655334 TLB655334:TLP655334 TBF655334:TBT655334 SRJ655334:SRX655334 SHN655334:SIB655334 RXR655334:RYF655334 RNV655334:ROJ655334 RDZ655334:REN655334 QUD655334:QUR655334 QKH655334:QKV655334 QAL655334:QAZ655334 PQP655334:PRD655334 PGT655334:PHH655334 OWX655334:OXL655334 ONB655334:ONP655334 ODF655334:ODT655334 NTJ655334:NTX655334 NJN655334:NKB655334 MZR655334:NAF655334 MPV655334:MQJ655334 MFZ655334:MGN655334 LWD655334:LWR655334 LMH655334:LMV655334 LCL655334:LCZ655334 KSP655334:KTD655334 KIT655334:KJH655334 JYX655334:JZL655334 JPB655334:JPP655334 JFF655334:JFT655334 IVJ655334:IVX655334 ILN655334:IMB655334 IBR655334:ICF655334 HRV655334:HSJ655334 HHZ655334:HIN655334 GYD655334:GYR655334 GOH655334:GOV655334 GEL655334:GEZ655334 FUP655334:FVD655334 FKT655334:FLH655334 FAX655334:FBL655334 ERB655334:ERP655334 EHF655334:EHT655334 DXJ655334:DXX655334 DNN655334:DOB655334 DDR655334:DEF655334 CTV655334:CUJ655334 CJZ655334:CKN655334 CAD655334:CAR655334 BQH655334:BQV655334 BGL655334:BGZ655334 AWP655334:AXD655334 AMT655334:ANH655334 ACX655334:ADL655334 TB655334:TP655334 JF655334:JT655334 J655334:X655334 WVR589798:WWF589798 WLV589798:WMJ589798 WBZ589798:WCN589798 VSD589798:VSR589798 VIH589798:VIV589798 UYL589798:UYZ589798 UOP589798:UPD589798 UET589798:UFH589798 TUX589798:TVL589798 TLB589798:TLP589798 TBF589798:TBT589798 SRJ589798:SRX589798 SHN589798:SIB589798 RXR589798:RYF589798 RNV589798:ROJ589798 RDZ589798:REN589798 QUD589798:QUR589798 QKH589798:QKV589798 QAL589798:QAZ589798 PQP589798:PRD589798 PGT589798:PHH589798 OWX589798:OXL589798 ONB589798:ONP589798 ODF589798:ODT589798 NTJ589798:NTX589798 NJN589798:NKB589798 MZR589798:NAF589798 MPV589798:MQJ589798 MFZ589798:MGN589798 LWD589798:LWR589798 LMH589798:LMV589798 LCL589798:LCZ589798 KSP589798:KTD589798 KIT589798:KJH589798 JYX589798:JZL589798 JPB589798:JPP589798 JFF589798:JFT589798 IVJ589798:IVX589798 ILN589798:IMB589798 IBR589798:ICF589798 HRV589798:HSJ589798 HHZ589798:HIN589798 GYD589798:GYR589798 GOH589798:GOV589798 GEL589798:GEZ589798 FUP589798:FVD589798 FKT589798:FLH589798 FAX589798:FBL589798 ERB589798:ERP589798 EHF589798:EHT589798 DXJ589798:DXX589798 DNN589798:DOB589798 DDR589798:DEF589798 CTV589798:CUJ589798 CJZ589798:CKN589798 CAD589798:CAR589798 BQH589798:BQV589798 BGL589798:BGZ589798 AWP589798:AXD589798 AMT589798:ANH589798 ACX589798:ADL589798 TB589798:TP589798 JF589798:JT589798 J589798:X589798 WVR524262:WWF524262 WLV524262:WMJ524262 WBZ524262:WCN524262 VSD524262:VSR524262 VIH524262:VIV524262 UYL524262:UYZ524262 UOP524262:UPD524262 UET524262:UFH524262 TUX524262:TVL524262 TLB524262:TLP524262 TBF524262:TBT524262 SRJ524262:SRX524262 SHN524262:SIB524262 RXR524262:RYF524262 RNV524262:ROJ524262 RDZ524262:REN524262 QUD524262:QUR524262 QKH524262:QKV524262 QAL524262:QAZ524262 PQP524262:PRD524262 PGT524262:PHH524262 OWX524262:OXL524262 ONB524262:ONP524262 ODF524262:ODT524262 NTJ524262:NTX524262 NJN524262:NKB524262 MZR524262:NAF524262 MPV524262:MQJ524262 MFZ524262:MGN524262 LWD524262:LWR524262 LMH524262:LMV524262 LCL524262:LCZ524262 KSP524262:KTD524262 KIT524262:KJH524262 JYX524262:JZL524262 JPB524262:JPP524262 JFF524262:JFT524262 IVJ524262:IVX524262 ILN524262:IMB524262 IBR524262:ICF524262 HRV524262:HSJ524262 HHZ524262:HIN524262 GYD524262:GYR524262 GOH524262:GOV524262 GEL524262:GEZ524262 FUP524262:FVD524262 FKT524262:FLH524262 FAX524262:FBL524262 ERB524262:ERP524262 EHF524262:EHT524262 DXJ524262:DXX524262 DNN524262:DOB524262 DDR524262:DEF524262 CTV524262:CUJ524262 CJZ524262:CKN524262 CAD524262:CAR524262 BQH524262:BQV524262 BGL524262:BGZ524262 AWP524262:AXD524262 AMT524262:ANH524262 ACX524262:ADL524262 TB524262:TP524262 JF524262:JT524262 J524262:X524262 WVR458726:WWF458726 WLV458726:WMJ458726 WBZ458726:WCN458726 VSD458726:VSR458726 VIH458726:VIV458726 UYL458726:UYZ458726 UOP458726:UPD458726 UET458726:UFH458726 TUX458726:TVL458726 TLB458726:TLP458726 TBF458726:TBT458726 SRJ458726:SRX458726 SHN458726:SIB458726 RXR458726:RYF458726 RNV458726:ROJ458726 RDZ458726:REN458726 QUD458726:QUR458726 QKH458726:QKV458726 QAL458726:QAZ458726 PQP458726:PRD458726 PGT458726:PHH458726 OWX458726:OXL458726 ONB458726:ONP458726 ODF458726:ODT458726 NTJ458726:NTX458726 NJN458726:NKB458726 MZR458726:NAF458726 MPV458726:MQJ458726 MFZ458726:MGN458726 LWD458726:LWR458726 LMH458726:LMV458726 LCL458726:LCZ458726 KSP458726:KTD458726 KIT458726:KJH458726 JYX458726:JZL458726 JPB458726:JPP458726 JFF458726:JFT458726 IVJ458726:IVX458726 ILN458726:IMB458726 IBR458726:ICF458726 HRV458726:HSJ458726 HHZ458726:HIN458726 GYD458726:GYR458726 GOH458726:GOV458726 GEL458726:GEZ458726 FUP458726:FVD458726 FKT458726:FLH458726 FAX458726:FBL458726 ERB458726:ERP458726 EHF458726:EHT458726 DXJ458726:DXX458726 DNN458726:DOB458726 DDR458726:DEF458726 CTV458726:CUJ458726 CJZ458726:CKN458726 CAD458726:CAR458726 BQH458726:BQV458726 BGL458726:BGZ458726 AWP458726:AXD458726 AMT458726:ANH458726 ACX458726:ADL458726 TB458726:TP458726 JF458726:JT458726 J458726:X458726 WVR393190:WWF393190 WLV393190:WMJ393190 WBZ393190:WCN393190 VSD393190:VSR393190 VIH393190:VIV393190 UYL393190:UYZ393190 UOP393190:UPD393190 UET393190:UFH393190 TUX393190:TVL393190 TLB393190:TLP393190 TBF393190:TBT393190 SRJ393190:SRX393190 SHN393190:SIB393190 RXR393190:RYF393190 RNV393190:ROJ393190 RDZ393190:REN393190 QUD393190:QUR393190 QKH393190:QKV393190 QAL393190:QAZ393190 PQP393190:PRD393190 PGT393190:PHH393190 OWX393190:OXL393190 ONB393190:ONP393190 ODF393190:ODT393190 NTJ393190:NTX393190 NJN393190:NKB393190 MZR393190:NAF393190 MPV393190:MQJ393190 MFZ393190:MGN393190 LWD393190:LWR393190 LMH393190:LMV393190 LCL393190:LCZ393190 KSP393190:KTD393190 KIT393190:KJH393190 JYX393190:JZL393190 JPB393190:JPP393190 JFF393190:JFT393190 IVJ393190:IVX393190 ILN393190:IMB393190 IBR393190:ICF393190 HRV393190:HSJ393190 HHZ393190:HIN393190 GYD393190:GYR393190 GOH393190:GOV393190 GEL393190:GEZ393190 FUP393190:FVD393190 FKT393190:FLH393190 FAX393190:FBL393190 ERB393190:ERP393190 EHF393190:EHT393190 DXJ393190:DXX393190 DNN393190:DOB393190 DDR393190:DEF393190 CTV393190:CUJ393190 CJZ393190:CKN393190 CAD393190:CAR393190 BQH393190:BQV393190 BGL393190:BGZ393190 AWP393190:AXD393190 AMT393190:ANH393190 ACX393190:ADL393190 TB393190:TP393190 JF393190:JT393190 J393190:X393190 WVR327654:WWF327654 WLV327654:WMJ327654 WBZ327654:WCN327654 VSD327654:VSR327654 VIH327654:VIV327654 UYL327654:UYZ327654 UOP327654:UPD327654 UET327654:UFH327654 TUX327654:TVL327654 TLB327654:TLP327654 TBF327654:TBT327654 SRJ327654:SRX327654 SHN327654:SIB327654 RXR327654:RYF327654 RNV327654:ROJ327654 RDZ327654:REN327654 QUD327654:QUR327654 QKH327654:QKV327654 QAL327654:QAZ327654 PQP327654:PRD327654 PGT327654:PHH327654 OWX327654:OXL327654 ONB327654:ONP327654 ODF327654:ODT327654 NTJ327654:NTX327654 NJN327654:NKB327654 MZR327654:NAF327654 MPV327654:MQJ327654 MFZ327654:MGN327654 LWD327654:LWR327654 LMH327654:LMV327654 LCL327654:LCZ327654 KSP327654:KTD327654 KIT327654:KJH327654 JYX327654:JZL327654 JPB327654:JPP327654 JFF327654:JFT327654 IVJ327654:IVX327654 ILN327654:IMB327654 IBR327654:ICF327654 HRV327654:HSJ327654 HHZ327654:HIN327654 GYD327654:GYR327654 GOH327654:GOV327654 GEL327654:GEZ327654 FUP327654:FVD327654 FKT327654:FLH327654 FAX327654:FBL327654 ERB327654:ERP327654 EHF327654:EHT327654 DXJ327654:DXX327654 DNN327654:DOB327654 DDR327654:DEF327654 CTV327654:CUJ327654 CJZ327654:CKN327654 CAD327654:CAR327654 BQH327654:BQV327654 BGL327654:BGZ327654 AWP327654:AXD327654 AMT327654:ANH327654 ACX327654:ADL327654 TB327654:TP327654 JF327654:JT327654 J327654:X327654 WVR262118:WWF262118 WLV262118:WMJ262118 WBZ262118:WCN262118 VSD262118:VSR262118 VIH262118:VIV262118 UYL262118:UYZ262118 UOP262118:UPD262118 UET262118:UFH262118 TUX262118:TVL262118 TLB262118:TLP262118 TBF262118:TBT262118 SRJ262118:SRX262118 SHN262118:SIB262118 RXR262118:RYF262118 RNV262118:ROJ262118 RDZ262118:REN262118 QUD262118:QUR262118 QKH262118:QKV262118 QAL262118:QAZ262118 PQP262118:PRD262118 PGT262118:PHH262118 OWX262118:OXL262118 ONB262118:ONP262118 ODF262118:ODT262118 NTJ262118:NTX262118 NJN262118:NKB262118 MZR262118:NAF262118 MPV262118:MQJ262118 MFZ262118:MGN262118 LWD262118:LWR262118 LMH262118:LMV262118 LCL262118:LCZ262118 KSP262118:KTD262118 KIT262118:KJH262118 JYX262118:JZL262118 JPB262118:JPP262118 JFF262118:JFT262118 IVJ262118:IVX262118 ILN262118:IMB262118 IBR262118:ICF262118 HRV262118:HSJ262118 HHZ262118:HIN262118 GYD262118:GYR262118 GOH262118:GOV262118 GEL262118:GEZ262118 FUP262118:FVD262118 FKT262118:FLH262118 FAX262118:FBL262118 ERB262118:ERP262118 EHF262118:EHT262118 DXJ262118:DXX262118 DNN262118:DOB262118 DDR262118:DEF262118 CTV262118:CUJ262118 CJZ262118:CKN262118 CAD262118:CAR262118 BQH262118:BQV262118 BGL262118:BGZ262118 AWP262118:AXD262118 AMT262118:ANH262118 ACX262118:ADL262118 TB262118:TP262118 JF262118:JT262118 J262118:X262118 WVR196582:WWF196582 WLV196582:WMJ196582 WBZ196582:WCN196582 VSD196582:VSR196582 VIH196582:VIV196582 UYL196582:UYZ196582 UOP196582:UPD196582 UET196582:UFH196582 TUX196582:TVL196582 TLB196582:TLP196582 TBF196582:TBT196582 SRJ196582:SRX196582 SHN196582:SIB196582 RXR196582:RYF196582 RNV196582:ROJ196582 RDZ196582:REN196582 QUD196582:QUR196582 QKH196582:QKV196582 QAL196582:QAZ196582 PQP196582:PRD196582 PGT196582:PHH196582 OWX196582:OXL196582 ONB196582:ONP196582 ODF196582:ODT196582 NTJ196582:NTX196582 NJN196582:NKB196582 MZR196582:NAF196582 MPV196582:MQJ196582 MFZ196582:MGN196582 LWD196582:LWR196582 LMH196582:LMV196582 LCL196582:LCZ196582 KSP196582:KTD196582 KIT196582:KJH196582 JYX196582:JZL196582 JPB196582:JPP196582 JFF196582:JFT196582 IVJ196582:IVX196582 ILN196582:IMB196582 IBR196582:ICF196582 HRV196582:HSJ196582 HHZ196582:HIN196582 GYD196582:GYR196582 GOH196582:GOV196582 GEL196582:GEZ196582 FUP196582:FVD196582 FKT196582:FLH196582 FAX196582:FBL196582 ERB196582:ERP196582 EHF196582:EHT196582 DXJ196582:DXX196582 DNN196582:DOB196582 DDR196582:DEF196582 CTV196582:CUJ196582 CJZ196582:CKN196582 CAD196582:CAR196582 BQH196582:BQV196582 BGL196582:BGZ196582 AWP196582:AXD196582 AMT196582:ANH196582 ACX196582:ADL196582 TB196582:TP196582 JF196582:JT196582 J196582:X196582 WVR131046:WWF131046 WLV131046:WMJ131046 WBZ131046:WCN131046 VSD131046:VSR131046 VIH131046:VIV131046 UYL131046:UYZ131046 UOP131046:UPD131046 UET131046:UFH131046 TUX131046:TVL131046 TLB131046:TLP131046 TBF131046:TBT131046 SRJ131046:SRX131046 SHN131046:SIB131046 RXR131046:RYF131046 RNV131046:ROJ131046 RDZ131046:REN131046 QUD131046:QUR131046 QKH131046:QKV131046 QAL131046:QAZ131046 PQP131046:PRD131046 PGT131046:PHH131046 OWX131046:OXL131046 ONB131046:ONP131046 ODF131046:ODT131046 NTJ131046:NTX131046 NJN131046:NKB131046 MZR131046:NAF131046 MPV131046:MQJ131046 MFZ131046:MGN131046 LWD131046:LWR131046 LMH131046:LMV131046 LCL131046:LCZ131046 KSP131046:KTD131046 KIT131046:KJH131046 JYX131046:JZL131046 JPB131046:JPP131046 JFF131046:JFT131046 IVJ131046:IVX131046 ILN131046:IMB131046 IBR131046:ICF131046 HRV131046:HSJ131046 HHZ131046:HIN131046 GYD131046:GYR131046 GOH131046:GOV131046 GEL131046:GEZ131046 FUP131046:FVD131046 FKT131046:FLH131046 FAX131046:FBL131046 ERB131046:ERP131046 EHF131046:EHT131046 DXJ131046:DXX131046 DNN131046:DOB131046 DDR131046:DEF131046 CTV131046:CUJ131046 CJZ131046:CKN131046 CAD131046:CAR131046 BQH131046:BQV131046 BGL131046:BGZ131046 AWP131046:AXD131046 AMT131046:ANH131046 ACX131046:ADL131046 TB131046:TP131046 JF131046:JT131046 J131046:X131046 WVR65510:WWF65510 WLV65510:WMJ65510 WBZ65510:WCN65510 VSD65510:VSR65510 VIH65510:VIV65510 UYL65510:UYZ65510 UOP65510:UPD65510 UET65510:UFH65510 TUX65510:TVL65510 TLB65510:TLP65510 TBF65510:TBT65510 SRJ65510:SRX65510 SHN65510:SIB65510 RXR65510:RYF65510 RNV65510:ROJ65510 RDZ65510:REN65510 QUD65510:QUR65510 QKH65510:QKV65510 QAL65510:QAZ65510 PQP65510:PRD65510 PGT65510:PHH65510 OWX65510:OXL65510 ONB65510:ONP65510 ODF65510:ODT65510 NTJ65510:NTX65510 NJN65510:NKB65510 MZR65510:NAF65510 MPV65510:MQJ65510 MFZ65510:MGN65510 LWD65510:LWR65510 LMH65510:LMV65510 LCL65510:LCZ65510 KSP65510:KTD65510 KIT65510:KJH65510 JYX65510:JZL65510 JPB65510:JPP65510 JFF65510:JFT65510 IVJ65510:IVX65510 ILN65510:IMB65510 IBR65510:ICF65510 HRV65510:HSJ65510 HHZ65510:HIN65510 GYD65510:GYR65510 GOH65510:GOV65510 GEL65510:GEZ65510 FUP65510:FVD65510 FKT65510:FLH65510 FAX65510:FBL65510 ERB65510:ERP65510 EHF65510:EHT65510 DXJ65510:DXX65510 DNN65510:DOB65510 DDR65510:DEF65510 CTV65510:CUJ65510 CJZ65510:CKN65510 CAD65510:CAR65510 BQH65510:BQV65510 BGL65510:BGZ65510 AWP65510:AXD65510 AMT65510:ANH65510 ACX65510:ADL65510 TB65510:TP65510 JF65510:JT65510 J65510:X65510 WBZ983020:WCN983020 WVR983012:WWF983012 WLV983012:WMJ983012 WBZ983012:WCN983012 VSD983012:VSR983012 VIH983012:VIV983012 UYL983012:UYZ983012 UOP983012:UPD983012 UET983012:UFH983012 TUX983012:TVL983012 TLB983012:TLP983012 TBF983012:TBT983012 SRJ983012:SRX983012 SHN983012:SIB983012 RXR983012:RYF983012 RNV983012:ROJ983012 RDZ983012:REN983012 QUD983012:QUR983012 QKH983012:QKV983012 QAL983012:QAZ983012 PQP983012:PRD983012 PGT983012:PHH983012 OWX983012:OXL983012 ONB983012:ONP983012 ODF983012:ODT983012 NTJ983012:NTX983012 NJN983012:NKB983012 MZR983012:NAF983012 MPV983012:MQJ983012 MFZ983012:MGN983012 LWD983012:LWR983012 LMH983012:LMV983012 LCL983012:LCZ983012 KSP983012:KTD983012 KIT983012:KJH983012 JYX983012:JZL983012 JPB983012:JPP983012 JFF983012:JFT983012 IVJ983012:IVX983012 ILN983012:IMB983012 IBR983012:ICF983012 HRV983012:HSJ983012 HHZ983012:HIN983012 GYD983012:GYR983012 GOH983012:GOV983012 GEL983012:GEZ983012 FUP983012:FVD983012 FKT983012:FLH983012 FAX983012:FBL983012 ERB983012:ERP983012 EHF983012:EHT983012 DXJ983012:DXX983012 DNN983012:DOB983012 DDR983012:DEF983012 CTV983012:CUJ983012 CJZ983012:CKN983012 CAD983012:CAR983012 BQH983012:BQV983012 BGL983012:BGZ983012 AWP983012:AXD983012 AMT983012:ANH983012 ACX983012:ADL983012 TB983012:TP983012 JF983012:JT983012 J983012:X983012 WVR917476:WWF917476 WLV917476:WMJ917476 WBZ917476:WCN917476 VSD917476:VSR917476 VIH917476:VIV917476 UYL917476:UYZ917476 UOP917476:UPD917476 UET917476:UFH917476 TUX917476:TVL917476 TLB917476:TLP917476 TBF917476:TBT917476 SRJ917476:SRX917476 SHN917476:SIB917476 RXR917476:RYF917476 RNV917476:ROJ917476 RDZ917476:REN917476 QUD917476:QUR917476 QKH917476:QKV917476 QAL917476:QAZ917476 PQP917476:PRD917476 PGT917476:PHH917476 OWX917476:OXL917476 ONB917476:ONP917476 ODF917476:ODT917476 NTJ917476:NTX917476 NJN917476:NKB917476 MZR917476:NAF917476 MPV917476:MQJ917476 MFZ917476:MGN917476 LWD917476:LWR917476 LMH917476:LMV917476 LCL917476:LCZ917476 KSP917476:KTD917476 KIT917476:KJH917476 JYX917476:JZL917476 JPB917476:JPP917476 JFF917476:JFT917476 IVJ917476:IVX917476 ILN917476:IMB917476 IBR917476:ICF917476 HRV917476:HSJ917476 HHZ917476:HIN917476 GYD917476:GYR917476 GOH917476:GOV917476 GEL917476:GEZ917476 FUP917476:FVD917476 FKT917476:FLH917476 FAX917476:FBL917476 ERB917476:ERP917476 EHF917476:EHT917476 DXJ917476:DXX917476 DNN917476:DOB917476 DDR917476:DEF917476 CTV917476:CUJ917476 CJZ917476:CKN917476 CAD917476:CAR917476 BQH917476:BQV917476 BGL917476:BGZ917476 AWP917476:AXD917476 AMT917476:ANH917476 ACX917476:ADL917476 TB917476:TP917476 JF917476:JT917476 J917476:X917476 WVR851940:WWF851940 WLV851940:WMJ851940 WBZ851940:WCN851940 VSD851940:VSR851940 VIH851940:VIV851940 UYL851940:UYZ851940 UOP851940:UPD851940 UET851940:UFH851940 TUX851940:TVL851940 TLB851940:TLP851940 TBF851940:TBT851940 SRJ851940:SRX851940 SHN851940:SIB851940 RXR851940:RYF851940 RNV851940:ROJ851940 RDZ851940:REN851940 QUD851940:QUR851940 QKH851940:QKV851940 QAL851940:QAZ851940 PQP851940:PRD851940 PGT851940:PHH851940 OWX851940:OXL851940 ONB851940:ONP851940 ODF851940:ODT851940 NTJ851940:NTX851940 NJN851940:NKB851940 MZR851940:NAF851940 MPV851940:MQJ851940 MFZ851940:MGN851940 LWD851940:LWR851940 LMH851940:LMV851940 LCL851940:LCZ851940 KSP851940:KTD851940 KIT851940:KJH851940 JYX851940:JZL851940 JPB851940:JPP851940 JFF851940:JFT851940 IVJ851940:IVX851940 ILN851940:IMB851940 IBR851940:ICF851940 HRV851940:HSJ851940 HHZ851940:HIN851940 GYD851940:GYR851940 GOH851940:GOV851940 GEL851940:GEZ851940 FUP851940:FVD851940 FKT851940:FLH851940 FAX851940:FBL851940 ERB851940:ERP851940 EHF851940:EHT851940 DXJ851940:DXX851940 DNN851940:DOB851940 DDR851940:DEF851940 CTV851940:CUJ851940 CJZ851940:CKN851940 CAD851940:CAR851940 BQH851940:BQV851940 BGL851940:BGZ851940 AWP851940:AXD851940 AMT851940:ANH851940 ACX851940:ADL851940 TB851940:TP851940 JF851940:JT851940 J851940:X851940 WVR786404:WWF786404 WLV786404:WMJ786404 WBZ786404:WCN786404 VSD786404:VSR786404 VIH786404:VIV786404 UYL786404:UYZ786404 UOP786404:UPD786404 UET786404:UFH786404 TUX786404:TVL786404 TLB786404:TLP786404 TBF786404:TBT786404 SRJ786404:SRX786404 SHN786404:SIB786404 RXR786404:RYF786404 RNV786404:ROJ786404 RDZ786404:REN786404 QUD786404:QUR786404 QKH786404:QKV786404 QAL786404:QAZ786404 PQP786404:PRD786404 PGT786404:PHH786404 OWX786404:OXL786404 ONB786404:ONP786404 ODF786404:ODT786404 NTJ786404:NTX786404 NJN786404:NKB786404 MZR786404:NAF786404 MPV786404:MQJ786404 MFZ786404:MGN786404 LWD786404:LWR786404 LMH786404:LMV786404 LCL786404:LCZ786404 KSP786404:KTD786404 KIT786404:KJH786404 JYX786404:JZL786404 JPB786404:JPP786404 JFF786404:JFT786404 IVJ786404:IVX786404 ILN786404:IMB786404 IBR786404:ICF786404 HRV786404:HSJ786404 HHZ786404:HIN786404 GYD786404:GYR786404 GOH786404:GOV786404 GEL786404:GEZ786404 FUP786404:FVD786404 FKT786404:FLH786404 FAX786404:FBL786404 ERB786404:ERP786404 EHF786404:EHT786404 DXJ786404:DXX786404 DNN786404:DOB786404 DDR786404:DEF786404 CTV786404:CUJ786404 CJZ786404:CKN786404 CAD786404:CAR786404 BQH786404:BQV786404 BGL786404:BGZ786404 AWP786404:AXD786404 AMT786404:ANH786404 ACX786404:ADL786404 TB786404:TP786404 JF786404:JT786404 J786404:X786404 WVR720868:WWF720868 WLV720868:WMJ720868 WBZ720868:WCN720868 VSD720868:VSR720868 VIH720868:VIV720868 UYL720868:UYZ720868 UOP720868:UPD720868 UET720868:UFH720868 TUX720868:TVL720868 TLB720868:TLP720868 TBF720868:TBT720868 SRJ720868:SRX720868 SHN720868:SIB720868 RXR720868:RYF720868 RNV720868:ROJ720868 RDZ720868:REN720868 QUD720868:QUR720868 QKH720868:QKV720868 QAL720868:QAZ720868 PQP720868:PRD720868 PGT720868:PHH720868 OWX720868:OXL720868 ONB720868:ONP720868 ODF720868:ODT720868 NTJ720868:NTX720868 NJN720868:NKB720868 MZR720868:NAF720868 MPV720868:MQJ720868 MFZ720868:MGN720868 LWD720868:LWR720868 LMH720868:LMV720868 LCL720868:LCZ720868 KSP720868:KTD720868 KIT720868:KJH720868 JYX720868:JZL720868 JPB720868:JPP720868 JFF720868:JFT720868 IVJ720868:IVX720868 ILN720868:IMB720868 IBR720868:ICF720868 HRV720868:HSJ720868 HHZ720868:HIN720868 GYD720868:GYR720868 GOH720868:GOV720868 GEL720868:GEZ720868 FUP720868:FVD720868 FKT720868:FLH720868 FAX720868:FBL720868 ERB720868:ERP720868 EHF720868:EHT720868 DXJ720868:DXX720868 DNN720868:DOB720868 DDR720868:DEF720868 CTV720868:CUJ720868 CJZ720868:CKN720868 CAD720868:CAR720868 BQH720868:BQV720868 BGL720868:BGZ720868 AWP720868:AXD720868 AMT720868:ANH720868 ACX720868:ADL720868 TB720868:TP720868 JF720868:JT720868 J720868:X720868 WVR655332:WWF655332 WLV655332:WMJ655332 WBZ655332:WCN655332 VSD655332:VSR655332 VIH655332:VIV655332 UYL655332:UYZ655332 UOP655332:UPD655332 UET655332:UFH655332 TUX655332:TVL655332 TLB655332:TLP655332 TBF655332:TBT655332 SRJ655332:SRX655332 SHN655332:SIB655332 RXR655332:RYF655332 RNV655332:ROJ655332 RDZ655332:REN655332 QUD655332:QUR655332 QKH655332:QKV655332 QAL655332:QAZ655332 PQP655332:PRD655332 PGT655332:PHH655332 OWX655332:OXL655332 ONB655332:ONP655332 ODF655332:ODT655332 NTJ655332:NTX655332 NJN655332:NKB655332 MZR655332:NAF655332 MPV655332:MQJ655332 MFZ655332:MGN655332 LWD655332:LWR655332 LMH655332:LMV655332 LCL655332:LCZ655332 KSP655332:KTD655332 KIT655332:KJH655332 JYX655332:JZL655332 JPB655332:JPP655332 JFF655332:JFT655332 IVJ655332:IVX655332 ILN655332:IMB655332 IBR655332:ICF655332 HRV655332:HSJ655332 HHZ655332:HIN655332 GYD655332:GYR655332 GOH655332:GOV655332 GEL655332:GEZ655332 FUP655332:FVD655332 FKT655332:FLH655332 FAX655332:FBL655332 ERB655332:ERP655332 EHF655332:EHT655332 DXJ655332:DXX655332 DNN655332:DOB655332 DDR655332:DEF655332 CTV655332:CUJ655332 CJZ655332:CKN655332 CAD655332:CAR655332 BQH655332:BQV655332 BGL655332:BGZ655332 AWP655332:AXD655332 AMT655332:ANH655332 ACX655332:ADL655332 TB655332:TP655332 JF655332:JT655332 J655332:X655332 WVR589796:WWF589796 WLV589796:WMJ589796 WBZ589796:WCN589796 VSD589796:VSR589796 VIH589796:VIV589796 UYL589796:UYZ589796 UOP589796:UPD589796 UET589796:UFH589796 TUX589796:TVL589796 TLB589796:TLP589796 TBF589796:TBT589796 SRJ589796:SRX589796 SHN589796:SIB589796 RXR589796:RYF589796 RNV589796:ROJ589796 RDZ589796:REN589796 QUD589796:QUR589796 QKH589796:QKV589796 QAL589796:QAZ589796 PQP589796:PRD589796 PGT589796:PHH589796 OWX589796:OXL589796 ONB589796:ONP589796 ODF589796:ODT589796 NTJ589796:NTX589796 NJN589796:NKB589796 MZR589796:NAF589796 MPV589796:MQJ589796 MFZ589796:MGN589796 LWD589796:LWR589796 LMH589796:LMV589796 LCL589796:LCZ589796 KSP589796:KTD589796 KIT589796:KJH589796 JYX589796:JZL589796 JPB589796:JPP589796 JFF589796:JFT589796 IVJ589796:IVX589796 ILN589796:IMB589796 IBR589796:ICF589796 HRV589796:HSJ589796 HHZ589796:HIN589796 GYD589796:GYR589796 GOH589796:GOV589796 GEL589796:GEZ589796 FUP589796:FVD589796 FKT589796:FLH589796 FAX589796:FBL589796 ERB589796:ERP589796 EHF589796:EHT589796 DXJ589796:DXX589796 DNN589796:DOB589796 DDR589796:DEF589796 CTV589796:CUJ589796 CJZ589796:CKN589796 CAD589796:CAR589796 BQH589796:BQV589796 BGL589796:BGZ589796 AWP589796:AXD589796 AMT589796:ANH589796 ACX589796:ADL589796 TB589796:TP589796 JF589796:JT589796 J589796:X589796 WVR524260:WWF524260 WLV524260:WMJ524260 WBZ524260:WCN524260 VSD524260:VSR524260 VIH524260:VIV524260 UYL524260:UYZ524260 UOP524260:UPD524260 UET524260:UFH524260 TUX524260:TVL524260 TLB524260:TLP524260 TBF524260:TBT524260 SRJ524260:SRX524260 SHN524260:SIB524260 RXR524260:RYF524260 RNV524260:ROJ524260 RDZ524260:REN524260 QUD524260:QUR524260 QKH524260:QKV524260 QAL524260:QAZ524260 PQP524260:PRD524260 PGT524260:PHH524260 OWX524260:OXL524260 ONB524260:ONP524260 ODF524260:ODT524260 NTJ524260:NTX524260 NJN524260:NKB524260 MZR524260:NAF524260 MPV524260:MQJ524260 MFZ524260:MGN524260 LWD524260:LWR524260 LMH524260:LMV524260 LCL524260:LCZ524260 KSP524260:KTD524260 KIT524260:KJH524260 JYX524260:JZL524260 JPB524260:JPP524260 JFF524260:JFT524260 IVJ524260:IVX524260 ILN524260:IMB524260 IBR524260:ICF524260 HRV524260:HSJ524260 HHZ524260:HIN524260 GYD524260:GYR524260 GOH524260:GOV524260 GEL524260:GEZ524260 FUP524260:FVD524260 FKT524260:FLH524260 FAX524260:FBL524260 ERB524260:ERP524260 EHF524260:EHT524260 DXJ524260:DXX524260 DNN524260:DOB524260 DDR524260:DEF524260 CTV524260:CUJ524260 CJZ524260:CKN524260 CAD524260:CAR524260 BQH524260:BQV524260 BGL524260:BGZ524260 AWP524260:AXD524260 AMT524260:ANH524260 ACX524260:ADL524260 TB524260:TP524260 JF524260:JT524260 J524260:X524260 WVR458724:WWF458724 WLV458724:WMJ458724 WBZ458724:WCN458724 VSD458724:VSR458724 VIH458724:VIV458724 UYL458724:UYZ458724 UOP458724:UPD458724 UET458724:UFH458724 TUX458724:TVL458724 TLB458724:TLP458724 TBF458724:TBT458724 SRJ458724:SRX458724 SHN458724:SIB458724 RXR458724:RYF458724 RNV458724:ROJ458724 RDZ458724:REN458724 QUD458724:QUR458724 QKH458724:QKV458724 QAL458724:QAZ458724 PQP458724:PRD458724 PGT458724:PHH458724 OWX458724:OXL458724 ONB458724:ONP458724 ODF458724:ODT458724 NTJ458724:NTX458724 NJN458724:NKB458724 MZR458724:NAF458724 MPV458724:MQJ458724 MFZ458724:MGN458724 LWD458724:LWR458724 LMH458724:LMV458724 LCL458724:LCZ458724 KSP458724:KTD458724 KIT458724:KJH458724 JYX458724:JZL458724 JPB458724:JPP458724 JFF458724:JFT458724 IVJ458724:IVX458724 ILN458724:IMB458724 IBR458724:ICF458724 HRV458724:HSJ458724 HHZ458724:HIN458724 GYD458724:GYR458724 GOH458724:GOV458724 GEL458724:GEZ458724 FUP458724:FVD458724 FKT458724:FLH458724 FAX458724:FBL458724 ERB458724:ERP458724 EHF458724:EHT458724 DXJ458724:DXX458724 DNN458724:DOB458724 DDR458724:DEF458724 CTV458724:CUJ458724 CJZ458724:CKN458724 CAD458724:CAR458724 BQH458724:BQV458724 BGL458724:BGZ458724 AWP458724:AXD458724 AMT458724:ANH458724 ACX458724:ADL458724 TB458724:TP458724 JF458724:JT458724 J458724:X458724 WVR393188:WWF393188 WLV393188:WMJ393188 WBZ393188:WCN393188 VSD393188:VSR393188 VIH393188:VIV393188 UYL393188:UYZ393188 UOP393188:UPD393188 UET393188:UFH393188 TUX393188:TVL393188 TLB393188:TLP393188 TBF393188:TBT393188 SRJ393188:SRX393188 SHN393188:SIB393188 RXR393188:RYF393188 RNV393188:ROJ393188 RDZ393188:REN393188 QUD393188:QUR393188 QKH393188:QKV393188 QAL393188:QAZ393188 PQP393188:PRD393188 PGT393188:PHH393188 OWX393188:OXL393188 ONB393188:ONP393188 ODF393188:ODT393188 NTJ393188:NTX393188 NJN393188:NKB393188 MZR393188:NAF393188 MPV393188:MQJ393188 MFZ393188:MGN393188 LWD393188:LWR393188 LMH393188:LMV393188 LCL393188:LCZ393188 KSP393188:KTD393188 KIT393188:KJH393188 JYX393188:JZL393188 JPB393188:JPP393188 JFF393188:JFT393188 IVJ393188:IVX393188 ILN393188:IMB393188 IBR393188:ICF393188 HRV393188:HSJ393188 HHZ393188:HIN393188 GYD393188:GYR393188 GOH393188:GOV393188 GEL393188:GEZ393188 FUP393188:FVD393188 FKT393188:FLH393188 FAX393188:FBL393188 ERB393188:ERP393188 EHF393188:EHT393188 DXJ393188:DXX393188 DNN393188:DOB393188 DDR393188:DEF393188 CTV393188:CUJ393188 CJZ393188:CKN393188 CAD393188:CAR393188 BQH393188:BQV393188 BGL393188:BGZ393188 AWP393188:AXD393188 AMT393188:ANH393188 ACX393188:ADL393188 TB393188:TP393188 JF393188:JT393188 J393188:X393188 WVR327652:WWF327652 WLV327652:WMJ327652 WBZ327652:WCN327652 VSD327652:VSR327652 VIH327652:VIV327652 UYL327652:UYZ327652 UOP327652:UPD327652 UET327652:UFH327652 TUX327652:TVL327652 TLB327652:TLP327652 TBF327652:TBT327652 SRJ327652:SRX327652 SHN327652:SIB327652 RXR327652:RYF327652 RNV327652:ROJ327652 RDZ327652:REN327652 QUD327652:QUR327652 QKH327652:QKV327652 QAL327652:QAZ327652 PQP327652:PRD327652 PGT327652:PHH327652 OWX327652:OXL327652 ONB327652:ONP327652 ODF327652:ODT327652 NTJ327652:NTX327652 NJN327652:NKB327652 MZR327652:NAF327652 MPV327652:MQJ327652 MFZ327652:MGN327652 LWD327652:LWR327652 LMH327652:LMV327652 LCL327652:LCZ327652 KSP327652:KTD327652 KIT327652:KJH327652 JYX327652:JZL327652 JPB327652:JPP327652 JFF327652:JFT327652 IVJ327652:IVX327652 ILN327652:IMB327652 IBR327652:ICF327652 HRV327652:HSJ327652 HHZ327652:HIN327652 GYD327652:GYR327652 GOH327652:GOV327652 GEL327652:GEZ327652 FUP327652:FVD327652 FKT327652:FLH327652 FAX327652:FBL327652 ERB327652:ERP327652 EHF327652:EHT327652 DXJ327652:DXX327652 DNN327652:DOB327652 DDR327652:DEF327652 CTV327652:CUJ327652 CJZ327652:CKN327652 CAD327652:CAR327652 BQH327652:BQV327652 BGL327652:BGZ327652 AWP327652:AXD327652 AMT327652:ANH327652 ACX327652:ADL327652 TB327652:TP327652 JF327652:JT327652 J327652:X327652 WVR262116:WWF262116 WLV262116:WMJ262116 WBZ262116:WCN262116 VSD262116:VSR262116 VIH262116:VIV262116 UYL262116:UYZ262116 UOP262116:UPD262116 UET262116:UFH262116 TUX262116:TVL262116 TLB262116:TLP262116 TBF262116:TBT262116 SRJ262116:SRX262116 SHN262116:SIB262116 RXR262116:RYF262116 RNV262116:ROJ262116 RDZ262116:REN262116 QUD262116:QUR262116 QKH262116:QKV262116 QAL262116:QAZ262116 PQP262116:PRD262116 PGT262116:PHH262116 OWX262116:OXL262116 ONB262116:ONP262116 ODF262116:ODT262116 NTJ262116:NTX262116 NJN262116:NKB262116 MZR262116:NAF262116 MPV262116:MQJ262116 MFZ262116:MGN262116 LWD262116:LWR262116 LMH262116:LMV262116 LCL262116:LCZ262116 KSP262116:KTD262116 KIT262116:KJH262116 JYX262116:JZL262116 JPB262116:JPP262116 JFF262116:JFT262116 IVJ262116:IVX262116 ILN262116:IMB262116 IBR262116:ICF262116 HRV262116:HSJ262116 HHZ262116:HIN262116 GYD262116:GYR262116 GOH262116:GOV262116 GEL262116:GEZ262116 FUP262116:FVD262116 FKT262116:FLH262116 FAX262116:FBL262116 ERB262116:ERP262116 EHF262116:EHT262116 DXJ262116:DXX262116 DNN262116:DOB262116 DDR262116:DEF262116 CTV262116:CUJ262116 CJZ262116:CKN262116 CAD262116:CAR262116 BQH262116:BQV262116 BGL262116:BGZ262116 AWP262116:AXD262116 AMT262116:ANH262116 ACX262116:ADL262116 TB262116:TP262116 JF262116:JT262116 J262116:X262116 WVR196580:WWF196580 WLV196580:WMJ196580 WBZ196580:WCN196580 VSD196580:VSR196580 VIH196580:VIV196580 UYL196580:UYZ196580 UOP196580:UPD196580 UET196580:UFH196580 TUX196580:TVL196580 TLB196580:TLP196580 TBF196580:TBT196580 SRJ196580:SRX196580 SHN196580:SIB196580 RXR196580:RYF196580 RNV196580:ROJ196580 RDZ196580:REN196580 QUD196580:QUR196580 QKH196580:QKV196580 QAL196580:QAZ196580 PQP196580:PRD196580 PGT196580:PHH196580 OWX196580:OXL196580 ONB196580:ONP196580 ODF196580:ODT196580 NTJ196580:NTX196580 NJN196580:NKB196580 MZR196580:NAF196580 MPV196580:MQJ196580 MFZ196580:MGN196580 LWD196580:LWR196580 LMH196580:LMV196580 LCL196580:LCZ196580 KSP196580:KTD196580 KIT196580:KJH196580 JYX196580:JZL196580 JPB196580:JPP196580 JFF196580:JFT196580 IVJ196580:IVX196580 ILN196580:IMB196580 IBR196580:ICF196580 HRV196580:HSJ196580 HHZ196580:HIN196580 GYD196580:GYR196580 GOH196580:GOV196580 GEL196580:GEZ196580 FUP196580:FVD196580 FKT196580:FLH196580 FAX196580:FBL196580 ERB196580:ERP196580 EHF196580:EHT196580 DXJ196580:DXX196580 DNN196580:DOB196580 DDR196580:DEF196580 CTV196580:CUJ196580 CJZ196580:CKN196580 CAD196580:CAR196580 BQH196580:BQV196580 BGL196580:BGZ196580 AWP196580:AXD196580 AMT196580:ANH196580 ACX196580:ADL196580 TB196580:TP196580 JF196580:JT196580 J196580:X196580 WVR131044:WWF131044 WLV131044:WMJ131044 WBZ131044:WCN131044 VSD131044:VSR131044 VIH131044:VIV131044 UYL131044:UYZ131044 UOP131044:UPD131044 UET131044:UFH131044 TUX131044:TVL131044 TLB131044:TLP131044 TBF131044:TBT131044 SRJ131044:SRX131044 SHN131044:SIB131044 RXR131044:RYF131044 RNV131044:ROJ131044 RDZ131044:REN131044 QUD131044:QUR131044 QKH131044:QKV131044 QAL131044:QAZ131044 PQP131044:PRD131044 PGT131044:PHH131044 OWX131044:OXL131044 ONB131044:ONP131044 ODF131044:ODT131044 NTJ131044:NTX131044 NJN131044:NKB131044 MZR131044:NAF131044 MPV131044:MQJ131044 MFZ131044:MGN131044 LWD131044:LWR131044 LMH131044:LMV131044 LCL131044:LCZ131044 KSP131044:KTD131044 KIT131044:KJH131044 JYX131044:JZL131044 JPB131044:JPP131044 JFF131044:JFT131044 IVJ131044:IVX131044 ILN131044:IMB131044 IBR131044:ICF131044 HRV131044:HSJ131044 HHZ131044:HIN131044 GYD131044:GYR131044 GOH131044:GOV131044 GEL131044:GEZ131044 FUP131044:FVD131044 FKT131044:FLH131044 FAX131044:FBL131044 ERB131044:ERP131044 EHF131044:EHT131044 DXJ131044:DXX131044 DNN131044:DOB131044 DDR131044:DEF131044 CTV131044:CUJ131044 CJZ131044:CKN131044 CAD131044:CAR131044 BQH131044:BQV131044 BGL131044:BGZ131044 AWP131044:AXD131044 AMT131044:ANH131044 ACX131044:ADL131044 TB131044:TP131044 JF131044:JT131044 J131044:X131044 WVR65508:WWF65508 WLV65508:WMJ65508 WBZ65508:WCN65508 VSD65508:VSR65508 VIH65508:VIV65508 UYL65508:UYZ65508 UOP65508:UPD65508 UET65508:UFH65508 TUX65508:TVL65508 TLB65508:TLP65508 TBF65508:TBT65508 SRJ65508:SRX65508 SHN65508:SIB65508 RXR65508:RYF65508 RNV65508:ROJ65508 RDZ65508:REN65508 QUD65508:QUR65508 QKH65508:QKV65508 QAL65508:QAZ65508 PQP65508:PRD65508 PGT65508:PHH65508 OWX65508:OXL65508 ONB65508:ONP65508 ODF65508:ODT65508 NTJ65508:NTX65508 NJN65508:NKB65508 MZR65508:NAF65508 MPV65508:MQJ65508 MFZ65508:MGN65508 LWD65508:LWR65508 LMH65508:LMV65508 LCL65508:LCZ65508 KSP65508:KTD65508 KIT65508:KJH65508 JYX65508:JZL65508 JPB65508:JPP65508 JFF65508:JFT65508 IVJ65508:IVX65508 ILN65508:IMB65508 IBR65508:ICF65508 HRV65508:HSJ65508 HHZ65508:HIN65508 GYD65508:GYR65508 GOH65508:GOV65508 GEL65508:GEZ65508 FUP65508:FVD65508 FKT65508:FLH65508 FAX65508:FBL65508 ERB65508:ERP65508 EHF65508:EHT65508 DXJ65508:DXX65508 DNN65508:DOB65508 DDR65508:DEF65508 CTV65508:CUJ65508 CJZ65508:CKN65508 CAD65508:CAR65508 BQH65508:BQV65508 BGL65508:BGZ65508 AWP65508:AXD65508 AMT65508:ANH65508 ACX65508:ADL65508 TB65508:TP65508 JF65508:JT65508 J65508:X65508 VSD983020:VSR983020 WVR983008:WWF983008 WLV983008:WMJ983008 WBZ983008:WCN983008 VSD983008:VSR983008 VIH983008:VIV983008 UYL983008:UYZ983008 UOP983008:UPD983008 UET983008:UFH983008 TUX983008:TVL983008 TLB983008:TLP983008 TBF983008:TBT983008 SRJ983008:SRX983008 SHN983008:SIB983008 RXR983008:RYF983008 RNV983008:ROJ983008 RDZ983008:REN983008 QUD983008:QUR983008 QKH983008:QKV983008 QAL983008:QAZ983008 PQP983008:PRD983008 PGT983008:PHH983008 OWX983008:OXL983008 ONB983008:ONP983008 ODF983008:ODT983008 NTJ983008:NTX983008 NJN983008:NKB983008 MZR983008:NAF983008 MPV983008:MQJ983008 MFZ983008:MGN983008 LWD983008:LWR983008 LMH983008:LMV983008 LCL983008:LCZ983008 KSP983008:KTD983008 KIT983008:KJH983008 JYX983008:JZL983008 JPB983008:JPP983008 JFF983008:JFT983008 IVJ983008:IVX983008 ILN983008:IMB983008 IBR983008:ICF983008 HRV983008:HSJ983008 HHZ983008:HIN983008 GYD983008:GYR983008 GOH983008:GOV983008 GEL983008:GEZ983008 FUP983008:FVD983008 FKT983008:FLH983008 FAX983008:FBL983008 ERB983008:ERP983008 EHF983008:EHT983008 DXJ983008:DXX983008 DNN983008:DOB983008 DDR983008:DEF983008 CTV983008:CUJ983008 CJZ983008:CKN983008 CAD983008:CAR983008 BQH983008:BQV983008 BGL983008:BGZ983008 AWP983008:AXD983008 AMT983008:ANH983008 ACX983008:ADL983008 TB983008:TP983008 JF983008:JT983008 J983008:X983008 WVR917472:WWF917472 WLV917472:WMJ917472 WBZ917472:WCN917472 VSD917472:VSR917472 VIH917472:VIV917472 UYL917472:UYZ917472 UOP917472:UPD917472 UET917472:UFH917472 TUX917472:TVL917472 TLB917472:TLP917472 TBF917472:TBT917472 SRJ917472:SRX917472 SHN917472:SIB917472 RXR917472:RYF917472 RNV917472:ROJ917472 RDZ917472:REN917472 QUD917472:QUR917472 QKH917472:QKV917472 QAL917472:QAZ917472 PQP917472:PRD917472 PGT917472:PHH917472 OWX917472:OXL917472 ONB917472:ONP917472 ODF917472:ODT917472 NTJ917472:NTX917472 NJN917472:NKB917472 MZR917472:NAF917472 MPV917472:MQJ917472 MFZ917472:MGN917472 LWD917472:LWR917472 LMH917472:LMV917472 LCL917472:LCZ917472 KSP917472:KTD917472 KIT917472:KJH917472 JYX917472:JZL917472 JPB917472:JPP917472 JFF917472:JFT917472 IVJ917472:IVX917472 ILN917472:IMB917472 IBR917472:ICF917472 HRV917472:HSJ917472 HHZ917472:HIN917472 GYD917472:GYR917472 GOH917472:GOV917472 GEL917472:GEZ917472 FUP917472:FVD917472 FKT917472:FLH917472 FAX917472:FBL917472 ERB917472:ERP917472 EHF917472:EHT917472 DXJ917472:DXX917472 DNN917472:DOB917472 DDR917472:DEF917472 CTV917472:CUJ917472 CJZ917472:CKN917472 CAD917472:CAR917472 BQH917472:BQV917472 BGL917472:BGZ917472 AWP917472:AXD917472 AMT917472:ANH917472 ACX917472:ADL917472 TB917472:TP917472 JF917472:JT917472 J917472:X917472 WVR851936:WWF851936 WLV851936:WMJ851936 WBZ851936:WCN851936 VSD851936:VSR851936 VIH851936:VIV851936 UYL851936:UYZ851936 UOP851936:UPD851936 UET851936:UFH851936 TUX851936:TVL851936 TLB851936:TLP851936 TBF851936:TBT851936 SRJ851936:SRX851936 SHN851936:SIB851936 RXR851936:RYF851936 RNV851936:ROJ851936 RDZ851936:REN851936 QUD851936:QUR851936 QKH851936:QKV851936 QAL851936:QAZ851936 PQP851936:PRD851936 PGT851936:PHH851936 OWX851936:OXL851936 ONB851936:ONP851936 ODF851936:ODT851936 NTJ851936:NTX851936 NJN851936:NKB851936 MZR851936:NAF851936 MPV851936:MQJ851936 MFZ851936:MGN851936 LWD851936:LWR851936 LMH851936:LMV851936 LCL851936:LCZ851936 KSP851936:KTD851936 KIT851936:KJH851936 JYX851936:JZL851936 JPB851936:JPP851936 JFF851936:JFT851936 IVJ851936:IVX851936 ILN851936:IMB851936 IBR851936:ICF851936 HRV851936:HSJ851936 HHZ851936:HIN851936 GYD851936:GYR851936 GOH851936:GOV851936 GEL851936:GEZ851936 FUP851936:FVD851936 FKT851936:FLH851936 FAX851936:FBL851936 ERB851936:ERP851936 EHF851936:EHT851936 DXJ851936:DXX851936 DNN851936:DOB851936 DDR851936:DEF851936 CTV851936:CUJ851936 CJZ851936:CKN851936 CAD851936:CAR851936 BQH851936:BQV851936 BGL851936:BGZ851936 AWP851936:AXD851936 AMT851936:ANH851936 ACX851936:ADL851936 TB851936:TP851936 JF851936:JT851936 J851936:X851936 WVR786400:WWF786400 WLV786400:WMJ786400 WBZ786400:WCN786400 VSD786400:VSR786400 VIH786400:VIV786400 UYL786400:UYZ786400 UOP786400:UPD786400 UET786400:UFH786400 TUX786400:TVL786400 TLB786400:TLP786400 TBF786400:TBT786400 SRJ786400:SRX786400 SHN786400:SIB786400 RXR786400:RYF786400 RNV786400:ROJ786400 RDZ786400:REN786400 QUD786400:QUR786400 QKH786400:QKV786400 QAL786400:QAZ786400 PQP786400:PRD786400 PGT786400:PHH786400 OWX786400:OXL786400 ONB786400:ONP786400 ODF786400:ODT786400 NTJ786400:NTX786400 NJN786400:NKB786400 MZR786400:NAF786400 MPV786400:MQJ786400 MFZ786400:MGN786400 LWD786400:LWR786400 LMH786400:LMV786400 LCL786400:LCZ786400 KSP786400:KTD786400 KIT786400:KJH786400 JYX786400:JZL786400 JPB786400:JPP786400 JFF786400:JFT786400 IVJ786400:IVX786400 ILN786400:IMB786400 IBR786400:ICF786400 HRV786400:HSJ786400 HHZ786400:HIN786400 GYD786400:GYR786400 GOH786400:GOV786400 GEL786400:GEZ786400 FUP786400:FVD786400 FKT786400:FLH786400 FAX786400:FBL786400 ERB786400:ERP786400 EHF786400:EHT786400 DXJ786400:DXX786400 DNN786400:DOB786400 DDR786400:DEF786400 CTV786400:CUJ786400 CJZ786400:CKN786400 CAD786400:CAR786400 BQH786400:BQV786400 BGL786400:BGZ786400 AWP786400:AXD786400 AMT786400:ANH786400 ACX786400:ADL786400 TB786400:TP786400 JF786400:JT786400 J786400:X786400 WVR720864:WWF720864 WLV720864:WMJ720864 WBZ720864:WCN720864 VSD720864:VSR720864 VIH720864:VIV720864 UYL720864:UYZ720864 UOP720864:UPD720864 UET720864:UFH720864 TUX720864:TVL720864 TLB720864:TLP720864 TBF720864:TBT720864 SRJ720864:SRX720864 SHN720864:SIB720864 RXR720864:RYF720864 RNV720864:ROJ720864 RDZ720864:REN720864 QUD720864:QUR720864 QKH720864:QKV720864 QAL720864:QAZ720864 PQP720864:PRD720864 PGT720864:PHH720864 OWX720864:OXL720864 ONB720864:ONP720864 ODF720864:ODT720864 NTJ720864:NTX720864 NJN720864:NKB720864 MZR720864:NAF720864 MPV720864:MQJ720864 MFZ720864:MGN720864 LWD720864:LWR720864 LMH720864:LMV720864 LCL720864:LCZ720864 KSP720864:KTD720864 KIT720864:KJH720864 JYX720864:JZL720864 JPB720864:JPP720864 JFF720864:JFT720864 IVJ720864:IVX720864 ILN720864:IMB720864 IBR720864:ICF720864 HRV720864:HSJ720864 HHZ720864:HIN720864 GYD720864:GYR720864 GOH720864:GOV720864 GEL720864:GEZ720864 FUP720864:FVD720864 FKT720864:FLH720864 FAX720864:FBL720864 ERB720864:ERP720864 EHF720864:EHT720864 DXJ720864:DXX720864 DNN720864:DOB720864 DDR720864:DEF720864 CTV720864:CUJ720864 CJZ720864:CKN720864 CAD720864:CAR720864 BQH720864:BQV720864 BGL720864:BGZ720864 AWP720864:AXD720864 AMT720864:ANH720864 ACX720864:ADL720864 TB720864:TP720864 JF720864:JT720864 J720864:X720864 WVR655328:WWF655328 WLV655328:WMJ655328 WBZ655328:WCN655328 VSD655328:VSR655328 VIH655328:VIV655328 UYL655328:UYZ655328 UOP655328:UPD655328 UET655328:UFH655328 TUX655328:TVL655328 TLB655328:TLP655328 TBF655328:TBT655328 SRJ655328:SRX655328 SHN655328:SIB655328 RXR655328:RYF655328 RNV655328:ROJ655328 RDZ655328:REN655328 QUD655328:QUR655328 QKH655328:QKV655328 QAL655328:QAZ655328 PQP655328:PRD655328 PGT655328:PHH655328 OWX655328:OXL655328 ONB655328:ONP655328 ODF655328:ODT655328 NTJ655328:NTX655328 NJN655328:NKB655328 MZR655328:NAF655328 MPV655328:MQJ655328 MFZ655328:MGN655328 LWD655328:LWR655328 LMH655328:LMV655328 LCL655328:LCZ655328 KSP655328:KTD655328 KIT655328:KJH655328 JYX655328:JZL655328 JPB655328:JPP655328 JFF655328:JFT655328 IVJ655328:IVX655328 ILN655328:IMB655328 IBR655328:ICF655328 HRV655328:HSJ655328 HHZ655328:HIN655328 GYD655328:GYR655328 GOH655328:GOV655328 GEL655328:GEZ655328 FUP655328:FVD655328 FKT655328:FLH655328 FAX655328:FBL655328 ERB655328:ERP655328 EHF655328:EHT655328 DXJ655328:DXX655328 DNN655328:DOB655328 DDR655328:DEF655328 CTV655328:CUJ655328 CJZ655328:CKN655328 CAD655328:CAR655328 BQH655328:BQV655328 BGL655328:BGZ655328 AWP655328:AXD655328 AMT655328:ANH655328 ACX655328:ADL655328 TB655328:TP655328 JF655328:JT655328 J655328:X655328 WVR589792:WWF589792 WLV589792:WMJ589792 WBZ589792:WCN589792 VSD589792:VSR589792 VIH589792:VIV589792 UYL589792:UYZ589792 UOP589792:UPD589792 UET589792:UFH589792 TUX589792:TVL589792 TLB589792:TLP589792 TBF589792:TBT589792 SRJ589792:SRX589792 SHN589792:SIB589792 RXR589792:RYF589792 RNV589792:ROJ589792 RDZ589792:REN589792 QUD589792:QUR589792 QKH589792:QKV589792 QAL589792:QAZ589792 PQP589792:PRD589792 PGT589792:PHH589792 OWX589792:OXL589792 ONB589792:ONP589792 ODF589792:ODT589792 NTJ589792:NTX589792 NJN589792:NKB589792 MZR589792:NAF589792 MPV589792:MQJ589792 MFZ589792:MGN589792 LWD589792:LWR589792 LMH589792:LMV589792 LCL589792:LCZ589792 KSP589792:KTD589792 KIT589792:KJH589792 JYX589792:JZL589792 JPB589792:JPP589792 JFF589792:JFT589792 IVJ589792:IVX589792 ILN589792:IMB589792 IBR589792:ICF589792 HRV589792:HSJ589792 HHZ589792:HIN589792 GYD589792:GYR589792 GOH589792:GOV589792 GEL589792:GEZ589792 FUP589792:FVD589792 FKT589792:FLH589792 FAX589792:FBL589792 ERB589792:ERP589792 EHF589792:EHT589792 DXJ589792:DXX589792 DNN589792:DOB589792 DDR589792:DEF589792 CTV589792:CUJ589792 CJZ589792:CKN589792 CAD589792:CAR589792 BQH589792:BQV589792 BGL589792:BGZ589792 AWP589792:AXD589792 AMT589792:ANH589792 ACX589792:ADL589792 TB589792:TP589792 JF589792:JT589792 J589792:X589792 WVR524256:WWF524256 WLV524256:WMJ524256 WBZ524256:WCN524256 VSD524256:VSR524256 VIH524256:VIV524256 UYL524256:UYZ524256 UOP524256:UPD524256 UET524256:UFH524256 TUX524256:TVL524256 TLB524256:TLP524256 TBF524256:TBT524256 SRJ524256:SRX524256 SHN524256:SIB524256 RXR524256:RYF524256 RNV524256:ROJ524256 RDZ524256:REN524256 QUD524256:QUR524256 QKH524256:QKV524256 QAL524256:QAZ524256 PQP524256:PRD524256 PGT524256:PHH524256 OWX524256:OXL524256 ONB524256:ONP524256 ODF524256:ODT524256 NTJ524256:NTX524256 NJN524256:NKB524256 MZR524256:NAF524256 MPV524256:MQJ524256 MFZ524256:MGN524256 LWD524256:LWR524256 LMH524256:LMV524256 LCL524256:LCZ524256 KSP524256:KTD524256 KIT524256:KJH524256 JYX524256:JZL524256 JPB524256:JPP524256 JFF524256:JFT524256 IVJ524256:IVX524256 ILN524256:IMB524256 IBR524256:ICF524256 HRV524256:HSJ524256 HHZ524256:HIN524256 GYD524256:GYR524256 GOH524256:GOV524256 GEL524256:GEZ524256 FUP524256:FVD524256 FKT524256:FLH524256 FAX524256:FBL524256 ERB524256:ERP524256 EHF524256:EHT524256 DXJ524256:DXX524256 DNN524256:DOB524256 DDR524256:DEF524256 CTV524256:CUJ524256 CJZ524256:CKN524256 CAD524256:CAR524256 BQH524256:BQV524256 BGL524256:BGZ524256 AWP524256:AXD524256 AMT524256:ANH524256 ACX524256:ADL524256 TB524256:TP524256 JF524256:JT524256 J524256:X524256 WVR458720:WWF458720 WLV458720:WMJ458720 WBZ458720:WCN458720 VSD458720:VSR458720 VIH458720:VIV458720 UYL458720:UYZ458720 UOP458720:UPD458720 UET458720:UFH458720 TUX458720:TVL458720 TLB458720:TLP458720 TBF458720:TBT458720 SRJ458720:SRX458720 SHN458720:SIB458720 RXR458720:RYF458720 RNV458720:ROJ458720 RDZ458720:REN458720 QUD458720:QUR458720 QKH458720:QKV458720 QAL458720:QAZ458720 PQP458720:PRD458720 PGT458720:PHH458720 OWX458720:OXL458720 ONB458720:ONP458720 ODF458720:ODT458720 NTJ458720:NTX458720 NJN458720:NKB458720 MZR458720:NAF458720 MPV458720:MQJ458720 MFZ458720:MGN458720 LWD458720:LWR458720 LMH458720:LMV458720 LCL458720:LCZ458720 KSP458720:KTD458720 KIT458720:KJH458720 JYX458720:JZL458720 JPB458720:JPP458720 JFF458720:JFT458720 IVJ458720:IVX458720 ILN458720:IMB458720 IBR458720:ICF458720 HRV458720:HSJ458720 HHZ458720:HIN458720 GYD458720:GYR458720 GOH458720:GOV458720 GEL458720:GEZ458720 FUP458720:FVD458720 FKT458720:FLH458720 FAX458720:FBL458720 ERB458720:ERP458720 EHF458720:EHT458720 DXJ458720:DXX458720 DNN458720:DOB458720 DDR458720:DEF458720 CTV458720:CUJ458720 CJZ458720:CKN458720 CAD458720:CAR458720 BQH458720:BQV458720 BGL458720:BGZ458720 AWP458720:AXD458720 AMT458720:ANH458720 ACX458720:ADL458720 TB458720:TP458720 JF458720:JT458720 J458720:X458720 WVR393184:WWF393184 WLV393184:WMJ393184 WBZ393184:WCN393184 VSD393184:VSR393184 VIH393184:VIV393184 UYL393184:UYZ393184 UOP393184:UPD393184 UET393184:UFH393184 TUX393184:TVL393184 TLB393184:TLP393184 TBF393184:TBT393184 SRJ393184:SRX393184 SHN393184:SIB393184 RXR393184:RYF393184 RNV393184:ROJ393184 RDZ393184:REN393184 QUD393184:QUR393184 QKH393184:QKV393184 QAL393184:QAZ393184 PQP393184:PRD393184 PGT393184:PHH393184 OWX393184:OXL393184 ONB393184:ONP393184 ODF393184:ODT393184 NTJ393184:NTX393184 NJN393184:NKB393184 MZR393184:NAF393184 MPV393184:MQJ393184 MFZ393184:MGN393184 LWD393184:LWR393184 LMH393184:LMV393184 LCL393184:LCZ393184 KSP393184:KTD393184 KIT393184:KJH393184 JYX393184:JZL393184 JPB393184:JPP393184 JFF393184:JFT393184 IVJ393184:IVX393184 ILN393184:IMB393184 IBR393184:ICF393184 HRV393184:HSJ393184 HHZ393184:HIN393184 GYD393184:GYR393184 GOH393184:GOV393184 GEL393184:GEZ393184 FUP393184:FVD393184 FKT393184:FLH393184 FAX393184:FBL393184 ERB393184:ERP393184 EHF393184:EHT393184 DXJ393184:DXX393184 DNN393184:DOB393184 DDR393184:DEF393184 CTV393184:CUJ393184 CJZ393184:CKN393184 CAD393184:CAR393184 BQH393184:BQV393184 BGL393184:BGZ393184 AWP393184:AXD393184 AMT393184:ANH393184 ACX393184:ADL393184 TB393184:TP393184 JF393184:JT393184 J393184:X393184 WVR327648:WWF327648 WLV327648:WMJ327648 WBZ327648:WCN327648 VSD327648:VSR327648 VIH327648:VIV327648 UYL327648:UYZ327648 UOP327648:UPD327648 UET327648:UFH327648 TUX327648:TVL327648 TLB327648:TLP327648 TBF327648:TBT327648 SRJ327648:SRX327648 SHN327648:SIB327648 RXR327648:RYF327648 RNV327648:ROJ327648 RDZ327648:REN327648 QUD327648:QUR327648 QKH327648:QKV327648 QAL327648:QAZ327648 PQP327648:PRD327648 PGT327648:PHH327648 OWX327648:OXL327648 ONB327648:ONP327648 ODF327648:ODT327648 NTJ327648:NTX327648 NJN327648:NKB327648 MZR327648:NAF327648 MPV327648:MQJ327648 MFZ327648:MGN327648 LWD327648:LWR327648 LMH327648:LMV327648 LCL327648:LCZ327648 KSP327648:KTD327648 KIT327648:KJH327648 JYX327648:JZL327648 JPB327648:JPP327648 JFF327648:JFT327648 IVJ327648:IVX327648 ILN327648:IMB327648 IBR327648:ICF327648 HRV327648:HSJ327648 HHZ327648:HIN327648 GYD327648:GYR327648 GOH327648:GOV327648 GEL327648:GEZ327648 FUP327648:FVD327648 FKT327648:FLH327648 FAX327648:FBL327648 ERB327648:ERP327648 EHF327648:EHT327648 DXJ327648:DXX327648 DNN327648:DOB327648 DDR327648:DEF327648 CTV327648:CUJ327648 CJZ327648:CKN327648 CAD327648:CAR327648 BQH327648:BQV327648 BGL327648:BGZ327648 AWP327648:AXD327648 AMT327648:ANH327648 ACX327648:ADL327648 TB327648:TP327648 JF327648:JT327648 J327648:X327648 WVR262112:WWF262112 WLV262112:WMJ262112 WBZ262112:WCN262112 VSD262112:VSR262112 VIH262112:VIV262112 UYL262112:UYZ262112 UOP262112:UPD262112 UET262112:UFH262112 TUX262112:TVL262112 TLB262112:TLP262112 TBF262112:TBT262112 SRJ262112:SRX262112 SHN262112:SIB262112 RXR262112:RYF262112 RNV262112:ROJ262112 RDZ262112:REN262112 QUD262112:QUR262112 QKH262112:QKV262112 QAL262112:QAZ262112 PQP262112:PRD262112 PGT262112:PHH262112 OWX262112:OXL262112 ONB262112:ONP262112 ODF262112:ODT262112 NTJ262112:NTX262112 NJN262112:NKB262112 MZR262112:NAF262112 MPV262112:MQJ262112 MFZ262112:MGN262112 LWD262112:LWR262112 LMH262112:LMV262112 LCL262112:LCZ262112 KSP262112:KTD262112 KIT262112:KJH262112 JYX262112:JZL262112 JPB262112:JPP262112 JFF262112:JFT262112 IVJ262112:IVX262112 ILN262112:IMB262112 IBR262112:ICF262112 HRV262112:HSJ262112 HHZ262112:HIN262112 GYD262112:GYR262112 GOH262112:GOV262112 GEL262112:GEZ262112 FUP262112:FVD262112 FKT262112:FLH262112 FAX262112:FBL262112 ERB262112:ERP262112 EHF262112:EHT262112 DXJ262112:DXX262112 DNN262112:DOB262112 DDR262112:DEF262112 CTV262112:CUJ262112 CJZ262112:CKN262112 CAD262112:CAR262112 BQH262112:BQV262112 BGL262112:BGZ262112 AWP262112:AXD262112 AMT262112:ANH262112 ACX262112:ADL262112 TB262112:TP262112 JF262112:JT262112 J262112:X262112 WVR196576:WWF196576 WLV196576:WMJ196576 WBZ196576:WCN196576 VSD196576:VSR196576 VIH196576:VIV196576 UYL196576:UYZ196576 UOP196576:UPD196576 UET196576:UFH196576 TUX196576:TVL196576 TLB196576:TLP196576 TBF196576:TBT196576 SRJ196576:SRX196576 SHN196576:SIB196576 RXR196576:RYF196576 RNV196576:ROJ196576 RDZ196576:REN196576 QUD196576:QUR196576 QKH196576:QKV196576 QAL196576:QAZ196576 PQP196576:PRD196576 PGT196576:PHH196576 OWX196576:OXL196576 ONB196576:ONP196576 ODF196576:ODT196576 NTJ196576:NTX196576 NJN196576:NKB196576 MZR196576:NAF196576 MPV196576:MQJ196576 MFZ196576:MGN196576 LWD196576:LWR196576 LMH196576:LMV196576 LCL196576:LCZ196576 KSP196576:KTD196576 KIT196576:KJH196576 JYX196576:JZL196576 JPB196576:JPP196576 JFF196576:JFT196576 IVJ196576:IVX196576 ILN196576:IMB196576 IBR196576:ICF196576 HRV196576:HSJ196576 HHZ196576:HIN196576 GYD196576:GYR196576 GOH196576:GOV196576 GEL196576:GEZ196576 FUP196576:FVD196576 FKT196576:FLH196576 FAX196576:FBL196576 ERB196576:ERP196576 EHF196576:EHT196576 DXJ196576:DXX196576 DNN196576:DOB196576 DDR196576:DEF196576 CTV196576:CUJ196576 CJZ196576:CKN196576 CAD196576:CAR196576 BQH196576:BQV196576 BGL196576:BGZ196576 AWP196576:AXD196576 AMT196576:ANH196576 ACX196576:ADL196576 TB196576:TP196576 JF196576:JT196576 J196576:X196576 WVR131040:WWF131040 WLV131040:WMJ131040 WBZ131040:WCN131040 VSD131040:VSR131040 VIH131040:VIV131040 UYL131040:UYZ131040 UOP131040:UPD131040 UET131040:UFH131040 TUX131040:TVL131040 TLB131040:TLP131040 TBF131040:TBT131040 SRJ131040:SRX131040 SHN131040:SIB131040 RXR131040:RYF131040 RNV131040:ROJ131040 RDZ131040:REN131040 QUD131040:QUR131040 QKH131040:QKV131040 QAL131040:QAZ131040 PQP131040:PRD131040 PGT131040:PHH131040 OWX131040:OXL131040 ONB131040:ONP131040 ODF131040:ODT131040 NTJ131040:NTX131040 NJN131040:NKB131040 MZR131040:NAF131040 MPV131040:MQJ131040 MFZ131040:MGN131040 LWD131040:LWR131040 LMH131040:LMV131040 LCL131040:LCZ131040 KSP131040:KTD131040 KIT131040:KJH131040 JYX131040:JZL131040 JPB131040:JPP131040 JFF131040:JFT131040 IVJ131040:IVX131040 ILN131040:IMB131040 IBR131040:ICF131040 HRV131040:HSJ131040 HHZ131040:HIN131040 GYD131040:GYR131040 GOH131040:GOV131040 GEL131040:GEZ131040 FUP131040:FVD131040 FKT131040:FLH131040 FAX131040:FBL131040 ERB131040:ERP131040 EHF131040:EHT131040 DXJ131040:DXX131040 DNN131040:DOB131040 DDR131040:DEF131040 CTV131040:CUJ131040 CJZ131040:CKN131040 CAD131040:CAR131040 BQH131040:BQV131040 BGL131040:BGZ131040 AWP131040:AXD131040 AMT131040:ANH131040 ACX131040:ADL131040 TB131040:TP131040 JF131040:JT131040 J131040:X131040 WVR65504:WWF65504 WLV65504:WMJ65504 WBZ65504:WCN65504 VSD65504:VSR65504 VIH65504:VIV65504 UYL65504:UYZ65504 UOP65504:UPD65504 UET65504:UFH65504 TUX65504:TVL65504 TLB65504:TLP65504 TBF65504:TBT65504 SRJ65504:SRX65504 SHN65504:SIB65504 RXR65504:RYF65504 RNV65504:ROJ65504 RDZ65504:REN65504 QUD65504:QUR65504 QKH65504:QKV65504 QAL65504:QAZ65504 PQP65504:PRD65504 PGT65504:PHH65504 OWX65504:OXL65504 ONB65504:ONP65504 ODF65504:ODT65504 NTJ65504:NTX65504 NJN65504:NKB65504 MZR65504:NAF65504 MPV65504:MQJ65504 MFZ65504:MGN65504 LWD65504:LWR65504 LMH65504:LMV65504 LCL65504:LCZ65504 KSP65504:KTD65504 KIT65504:KJH65504 JYX65504:JZL65504 JPB65504:JPP65504 JFF65504:JFT65504 IVJ65504:IVX65504 ILN65504:IMB65504 IBR65504:ICF65504 HRV65504:HSJ65504 HHZ65504:HIN65504 GYD65504:GYR65504 GOH65504:GOV65504 GEL65504:GEZ65504 FUP65504:FVD65504 FKT65504:FLH65504 FAX65504:FBL65504 ERB65504:ERP65504 EHF65504:EHT65504 DXJ65504:DXX65504 DNN65504:DOB65504 DDR65504:DEF65504 CTV65504:CUJ65504 CJZ65504:CKN65504 CAD65504:CAR65504 BQH65504:BQV65504 BGL65504:BGZ65504 AWP65504:AXD65504 AMT65504:ANH65504 ACX65504:ADL65504 TB65504:TP65504 JF65504:JT65504 J65504:X65504 WVR26:WWF26 WLV26:WMJ26 WBZ26:WCN26 VSD26:VSR26 VIH26:VIV26 UYL26:UYZ26 UOP26:UPD26 UET26:UFH26 TUX26:TVL26 TLB26:TLP26 TBF26:TBT26 SRJ26:SRX26 SHN26:SIB26 RXR26:RYF26 RNV26:ROJ26 RDZ26:REN26 QUD26:QUR26 QKH26:QKV26 QAL26:QAZ26 PQP26:PRD26 PGT26:PHH26 OWX26:OXL26 ONB26:ONP26 ODF26:ODT26 NTJ26:NTX26 NJN26:NKB26 MZR26:NAF26 MPV26:MQJ26 MFZ26:MGN26 LWD26:LWR26 LMH26:LMV26 LCL26:LCZ26 KSP26:KTD26 KIT26:KJH26 JYX26:JZL26 JPB26:JPP26 JFF26:JFT26 IVJ26:IVX26 ILN26:IMB26 IBR26:ICF26 HRV26:HSJ26 HHZ26:HIN26 GYD26:GYR26 GOH26:GOV26 GEL26:GEZ26 FUP26:FVD26 FKT26:FLH26 FAX26:FBL26 ERB26:ERP26 EHF26:EHT26 DXJ26:DXX26 DNN26:DOB26 DDR26:DEF26 CTV26:CUJ26 CJZ26:CKN26 CAD26:CAR26 BQH26:BQV26 BGL26:BGZ26 AWP26:AXD26 AMT26:ANH26 ACX26:ADL26 TB26:TP26 JF26:JT26 VIH983020:VIV983020 WVR983006:WWF983006 WLV983006:WMJ983006 WBZ983006:WCN983006 VSD983006:VSR983006 VIH983006:VIV983006 UYL983006:UYZ983006 UOP983006:UPD983006 UET983006:UFH983006 TUX983006:TVL983006 TLB983006:TLP983006 TBF983006:TBT983006 SRJ983006:SRX983006 SHN983006:SIB983006 RXR983006:RYF983006 RNV983006:ROJ983006 RDZ983006:REN983006 QUD983006:QUR983006 QKH983006:QKV983006 QAL983006:QAZ983006 PQP983006:PRD983006 PGT983006:PHH983006 OWX983006:OXL983006 ONB983006:ONP983006 ODF983006:ODT983006 NTJ983006:NTX983006 NJN983006:NKB983006 MZR983006:NAF983006 MPV983006:MQJ983006 MFZ983006:MGN983006 LWD983006:LWR983006 LMH983006:LMV983006 LCL983006:LCZ983006 KSP983006:KTD983006 KIT983006:KJH983006 JYX983006:JZL983006 JPB983006:JPP983006 JFF983006:JFT983006 IVJ983006:IVX983006 ILN983006:IMB983006 IBR983006:ICF983006 HRV983006:HSJ983006 HHZ983006:HIN983006 GYD983006:GYR983006 GOH983006:GOV983006 GEL983006:GEZ983006 FUP983006:FVD983006 FKT983006:FLH983006 FAX983006:FBL983006 ERB983006:ERP983006 EHF983006:EHT983006 DXJ983006:DXX983006 DNN983006:DOB983006 DDR983006:DEF983006 CTV983006:CUJ983006 CJZ983006:CKN983006 CAD983006:CAR983006 BQH983006:BQV983006 BGL983006:BGZ983006 AWP983006:AXD983006 AMT983006:ANH983006 ACX983006:ADL983006 TB983006:TP983006 JF983006:JT983006 J983006:X983006 WVR917470:WWF917470 WLV917470:WMJ917470 WBZ917470:WCN917470 VSD917470:VSR917470 VIH917470:VIV917470 UYL917470:UYZ917470 UOP917470:UPD917470 UET917470:UFH917470 TUX917470:TVL917470 TLB917470:TLP917470 TBF917470:TBT917470 SRJ917470:SRX917470 SHN917470:SIB917470 RXR917470:RYF917470 RNV917470:ROJ917470 RDZ917470:REN917470 QUD917470:QUR917470 QKH917470:QKV917470 QAL917470:QAZ917470 PQP917470:PRD917470 PGT917470:PHH917470 OWX917470:OXL917470 ONB917470:ONP917470 ODF917470:ODT917470 NTJ917470:NTX917470 NJN917470:NKB917470 MZR917470:NAF917470 MPV917470:MQJ917470 MFZ917470:MGN917470 LWD917470:LWR917470 LMH917470:LMV917470 LCL917470:LCZ917470 KSP917470:KTD917470 KIT917470:KJH917470 JYX917470:JZL917470 JPB917470:JPP917470 JFF917470:JFT917470 IVJ917470:IVX917470 ILN917470:IMB917470 IBR917470:ICF917470 HRV917470:HSJ917470 HHZ917470:HIN917470 GYD917470:GYR917470 GOH917470:GOV917470 GEL917470:GEZ917470 FUP917470:FVD917470 FKT917470:FLH917470 FAX917470:FBL917470 ERB917470:ERP917470 EHF917470:EHT917470 DXJ917470:DXX917470 DNN917470:DOB917470 DDR917470:DEF917470 CTV917470:CUJ917470 CJZ917470:CKN917470 CAD917470:CAR917470 BQH917470:BQV917470 BGL917470:BGZ917470 AWP917470:AXD917470 AMT917470:ANH917470 ACX917470:ADL917470 TB917470:TP917470 JF917470:JT917470 J917470:X917470 WVR851934:WWF851934 WLV851934:WMJ851934 WBZ851934:WCN851934 VSD851934:VSR851934 VIH851934:VIV851934 UYL851934:UYZ851934 UOP851934:UPD851934 UET851934:UFH851934 TUX851934:TVL851934 TLB851934:TLP851934 TBF851934:TBT851934 SRJ851934:SRX851934 SHN851934:SIB851934 RXR851934:RYF851934 RNV851934:ROJ851934 RDZ851934:REN851934 QUD851934:QUR851934 QKH851934:QKV851934 QAL851934:QAZ851934 PQP851934:PRD851934 PGT851934:PHH851934 OWX851934:OXL851934 ONB851934:ONP851934 ODF851934:ODT851934 NTJ851934:NTX851934 NJN851934:NKB851934 MZR851934:NAF851934 MPV851934:MQJ851934 MFZ851934:MGN851934 LWD851934:LWR851934 LMH851934:LMV851934 LCL851934:LCZ851934 KSP851934:KTD851934 KIT851934:KJH851934 JYX851934:JZL851934 JPB851934:JPP851934 JFF851934:JFT851934 IVJ851934:IVX851934 ILN851934:IMB851934 IBR851934:ICF851934 HRV851934:HSJ851934 HHZ851934:HIN851934 GYD851934:GYR851934 GOH851934:GOV851934 GEL851934:GEZ851934 FUP851934:FVD851934 FKT851934:FLH851934 FAX851934:FBL851934 ERB851934:ERP851934 EHF851934:EHT851934 DXJ851934:DXX851934 DNN851934:DOB851934 DDR851934:DEF851934 CTV851934:CUJ851934 CJZ851934:CKN851934 CAD851934:CAR851934 BQH851934:BQV851934 BGL851934:BGZ851934 AWP851934:AXD851934 AMT851934:ANH851934 ACX851934:ADL851934 TB851934:TP851934 JF851934:JT851934 J851934:X851934 WVR786398:WWF786398 WLV786398:WMJ786398 WBZ786398:WCN786398 VSD786398:VSR786398 VIH786398:VIV786398 UYL786398:UYZ786398 UOP786398:UPD786398 UET786398:UFH786398 TUX786398:TVL786398 TLB786398:TLP786398 TBF786398:TBT786398 SRJ786398:SRX786398 SHN786398:SIB786398 RXR786398:RYF786398 RNV786398:ROJ786398 RDZ786398:REN786398 QUD786398:QUR786398 QKH786398:QKV786398 QAL786398:QAZ786398 PQP786398:PRD786398 PGT786398:PHH786398 OWX786398:OXL786398 ONB786398:ONP786398 ODF786398:ODT786398 NTJ786398:NTX786398 NJN786398:NKB786398 MZR786398:NAF786398 MPV786398:MQJ786398 MFZ786398:MGN786398 LWD786398:LWR786398 LMH786398:LMV786398 LCL786398:LCZ786398 KSP786398:KTD786398 KIT786398:KJH786398 JYX786398:JZL786398 JPB786398:JPP786398 JFF786398:JFT786398 IVJ786398:IVX786398 ILN786398:IMB786398 IBR786398:ICF786398 HRV786398:HSJ786398 HHZ786398:HIN786398 GYD786398:GYR786398 GOH786398:GOV786398 GEL786398:GEZ786398 FUP786398:FVD786398 FKT786398:FLH786398 FAX786398:FBL786398 ERB786398:ERP786398 EHF786398:EHT786398 DXJ786398:DXX786398 DNN786398:DOB786398 DDR786398:DEF786398 CTV786398:CUJ786398 CJZ786398:CKN786398 CAD786398:CAR786398 BQH786398:BQV786398 BGL786398:BGZ786398 AWP786398:AXD786398 AMT786398:ANH786398 ACX786398:ADL786398 TB786398:TP786398 JF786398:JT786398 J786398:X786398 WVR720862:WWF720862 WLV720862:WMJ720862 WBZ720862:WCN720862 VSD720862:VSR720862 VIH720862:VIV720862 UYL720862:UYZ720862 UOP720862:UPD720862 UET720862:UFH720862 TUX720862:TVL720862 TLB720862:TLP720862 TBF720862:TBT720862 SRJ720862:SRX720862 SHN720862:SIB720862 RXR720862:RYF720862 RNV720862:ROJ720862 RDZ720862:REN720862 QUD720862:QUR720862 QKH720862:QKV720862 QAL720862:QAZ720862 PQP720862:PRD720862 PGT720862:PHH720862 OWX720862:OXL720862 ONB720862:ONP720862 ODF720862:ODT720862 NTJ720862:NTX720862 NJN720862:NKB720862 MZR720862:NAF720862 MPV720862:MQJ720862 MFZ720862:MGN720862 LWD720862:LWR720862 LMH720862:LMV720862 LCL720862:LCZ720862 KSP720862:KTD720862 KIT720862:KJH720862 JYX720862:JZL720862 JPB720862:JPP720862 JFF720862:JFT720862 IVJ720862:IVX720862 ILN720862:IMB720862 IBR720862:ICF720862 HRV720862:HSJ720862 HHZ720862:HIN720862 GYD720862:GYR720862 GOH720862:GOV720862 GEL720862:GEZ720862 FUP720862:FVD720862 FKT720862:FLH720862 FAX720862:FBL720862 ERB720862:ERP720862 EHF720862:EHT720862 DXJ720862:DXX720862 DNN720862:DOB720862 DDR720862:DEF720862 CTV720862:CUJ720862 CJZ720862:CKN720862 CAD720862:CAR720862 BQH720862:BQV720862 BGL720862:BGZ720862 AWP720862:AXD720862 AMT720862:ANH720862 ACX720862:ADL720862 TB720862:TP720862 JF720862:JT720862 J720862:X720862 WVR655326:WWF655326 WLV655326:WMJ655326 WBZ655326:WCN655326 VSD655326:VSR655326 VIH655326:VIV655326 UYL655326:UYZ655326 UOP655326:UPD655326 UET655326:UFH655326 TUX655326:TVL655326 TLB655326:TLP655326 TBF655326:TBT655326 SRJ655326:SRX655326 SHN655326:SIB655326 RXR655326:RYF655326 RNV655326:ROJ655326 RDZ655326:REN655326 QUD655326:QUR655326 QKH655326:QKV655326 QAL655326:QAZ655326 PQP655326:PRD655326 PGT655326:PHH655326 OWX655326:OXL655326 ONB655326:ONP655326 ODF655326:ODT655326 NTJ655326:NTX655326 NJN655326:NKB655326 MZR655326:NAF655326 MPV655326:MQJ655326 MFZ655326:MGN655326 LWD655326:LWR655326 LMH655326:LMV655326 LCL655326:LCZ655326 KSP655326:KTD655326 KIT655326:KJH655326 JYX655326:JZL655326 JPB655326:JPP655326 JFF655326:JFT655326 IVJ655326:IVX655326 ILN655326:IMB655326 IBR655326:ICF655326 HRV655326:HSJ655326 HHZ655326:HIN655326 GYD655326:GYR655326 GOH655326:GOV655326 GEL655326:GEZ655326 FUP655326:FVD655326 FKT655326:FLH655326 FAX655326:FBL655326 ERB655326:ERP655326 EHF655326:EHT655326 DXJ655326:DXX655326 DNN655326:DOB655326 DDR655326:DEF655326 CTV655326:CUJ655326 CJZ655326:CKN655326 CAD655326:CAR655326 BQH655326:BQV655326 BGL655326:BGZ655326 AWP655326:AXD655326 AMT655326:ANH655326 ACX655326:ADL655326 TB655326:TP655326 JF655326:JT655326 J655326:X655326 WVR589790:WWF589790 WLV589790:WMJ589790 WBZ589790:WCN589790 VSD589790:VSR589790 VIH589790:VIV589790 UYL589790:UYZ589790 UOP589790:UPD589790 UET589790:UFH589790 TUX589790:TVL589790 TLB589790:TLP589790 TBF589790:TBT589790 SRJ589790:SRX589790 SHN589790:SIB589790 RXR589790:RYF589790 RNV589790:ROJ589790 RDZ589790:REN589790 QUD589790:QUR589790 QKH589790:QKV589790 QAL589790:QAZ589790 PQP589790:PRD589790 PGT589790:PHH589790 OWX589790:OXL589790 ONB589790:ONP589790 ODF589790:ODT589790 NTJ589790:NTX589790 NJN589790:NKB589790 MZR589790:NAF589790 MPV589790:MQJ589790 MFZ589790:MGN589790 LWD589790:LWR589790 LMH589790:LMV589790 LCL589790:LCZ589790 KSP589790:KTD589790 KIT589790:KJH589790 JYX589790:JZL589790 JPB589790:JPP589790 JFF589790:JFT589790 IVJ589790:IVX589790 ILN589790:IMB589790 IBR589790:ICF589790 HRV589790:HSJ589790 HHZ589790:HIN589790 GYD589790:GYR589790 GOH589790:GOV589790 GEL589790:GEZ589790 FUP589790:FVD589790 FKT589790:FLH589790 FAX589790:FBL589790 ERB589790:ERP589790 EHF589790:EHT589790 DXJ589790:DXX589790 DNN589790:DOB589790 DDR589790:DEF589790 CTV589790:CUJ589790 CJZ589790:CKN589790 CAD589790:CAR589790 BQH589790:BQV589790 BGL589790:BGZ589790 AWP589790:AXD589790 AMT589790:ANH589790 ACX589790:ADL589790 TB589790:TP589790 JF589790:JT589790 J589790:X589790 WVR524254:WWF524254 WLV524254:WMJ524254 WBZ524254:WCN524254 VSD524254:VSR524254 VIH524254:VIV524254 UYL524254:UYZ524254 UOP524254:UPD524254 UET524254:UFH524254 TUX524254:TVL524254 TLB524254:TLP524254 TBF524254:TBT524254 SRJ524254:SRX524254 SHN524254:SIB524254 RXR524254:RYF524254 RNV524254:ROJ524254 RDZ524254:REN524254 QUD524254:QUR524254 QKH524254:QKV524254 QAL524254:QAZ524254 PQP524254:PRD524254 PGT524254:PHH524254 OWX524254:OXL524254 ONB524254:ONP524254 ODF524254:ODT524254 NTJ524254:NTX524254 NJN524254:NKB524254 MZR524254:NAF524254 MPV524254:MQJ524254 MFZ524254:MGN524254 LWD524254:LWR524254 LMH524254:LMV524254 LCL524254:LCZ524254 KSP524254:KTD524254 KIT524254:KJH524254 JYX524254:JZL524254 JPB524254:JPP524254 JFF524254:JFT524254 IVJ524254:IVX524254 ILN524254:IMB524254 IBR524254:ICF524254 HRV524254:HSJ524254 HHZ524254:HIN524254 GYD524254:GYR524254 GOH524254:GOV524254 GEL524254:GEZ524254 FUP524254:FVD524254 FKT524254:FLH524254 FAX524254:FBL524254 ERB524254:ERP524254 EHF524254:EHT524254 DXJ524254:DXX524254 DNN524254:DOB524254 DDR524254:DEF524254 CTV524254:CUJ524254 CJZ524254:CKN524254 CAD524254:CAR524254 BQH524254:BQV524254 BGL524254:BGZ524254 AWP524254:AXD524254 AMT524254:ANH524254 ACX524254:ADL524254 TB524254:TP524254 JF524254:JT524254 J524254:X524254 WVR458718:WWF458718 WLV458718:WMJ458718 WBZ458718:WCN458718 VSD458718:VSR458718 VIH458718:VIV458718 UYL458718:UYZ458718 UOP458718:UPD458718 UET458718:UFH458718 TUX458718:TVL458718 TLB458718:TLP458718 TBF458718:TBT458718 SRJ458718:SRX458718 SHN458718:SIB458718 RXR458718:RYF458718 RNV458718:ROJ458718 RDZ458718:REN458718 QUD458718:QUR458718 QKH458718:QKV458718 QAL458718:QAZ458718 PQP458718:PRD458718 PGT458718:PHH458718 OWX458718:OXL458718 ONB458718:ONP458718 ODF458718:ODT458718 NTJ458718:NTX458718 NJN458718:NKB458718 MZR458718:NAF458718 MPV458718:MQJ458718 MFZ458718:MGN458718 LWD458718:LWR458718 LMH458718:LMV458718 LCL458718:LCZ458718 KSP458718:KTD458718 KIT458718:KJH458718 JYX458718:JZL458718 JPB458718:JPP458718 JFF458718:JFT458718 IVJ458718:IVX458718 ILN458718:IMB458718 IBR458718:ICF458718 HRV458718:HSJ458718 HHZ458718:HIN458718 GYD458718:GYR458718 GOH458718:GOV458718 GEL458718:GEZ458718 FUP458718:FVD458718 FKT458718:FLH458718 FAX458718:FBL458718 ERB458718:ERP458718 EHF458718:EHT458718 DXJ458718:DXX458718 DNN458718:DOB458718 DDR458718:DEF458718 CTV458718:CUJ458718 CJZ458718:CKN458718 CAD458718:CAR458718 BQH458718:BQV458718 BGL458718:BGZ458718 AWP458718:AXD458718 AMT458718:ANH458718 ACX458718:ADL458718 TB458718:TP458718 JF458718:JT458718 J458718:X458718 WVR393182:WWF393182 WLV393182:WMJ393182 WBZ393182:WCN393182 VSD393182:VSR393182 VIH393182:VIV393182 UYL393182:UYZ393182 UOP393182:UPD393182 UET393182:UFH393182 TUX393182:TVL393182 TLB393182:TLP393182 TBF393182:TBT393182 SRJ393182:SRX393182 SHN393182:SIB393182 RXR393182:RYF393182 RNV393182:ROJ393182 RDZ393182:REN393182 QUD393182:QUR393182 QKH393182:QKV393182 QAL393182:QAZ393182 PQP393182:PRD393182 PGT393182:PHH393182 OWX393182:OXL393182 ONB393182:ONP393182 ODF393182:ODT393182 NTJ393182:NTX393182 NJN393182:NKB393182 MZR393182:NAF393182 MPV393182:MQJ393182 MFZ393182:MGN393182 LWD393182:LWR393182 LMH393182:LMV393182 LCL393182:LCZ393182 KSP393182:KTD393182 KIT393182:KJH393182 JYX393182:JZL393182 JPB393182:JPP393182 JFF393182:JFT393182 IVJ393182:IVX393182 ILN393182:IMB393182 IBR393182:ICF393182 HRV393182:HSJ393182 HHZ393182:HIN393182 GYD393182:GYR393182 GOH393182:GOV393182 GEL393182:GEZ393182 FUP393182:FVD393182 FKT393182:FLH393182 FAX393182:FBL393182 ERB393182:ERP393182 EHF393182:EHT393182 DXJ393182:DXX393182 DNN393182:DOB393182 DDR393182:DEF393182 CTV393182:CUJ393182 CJZ393182:CKN393182 CAD393182:CAR393182 BQH393182:BQV393182 BGL393182:BGZ393182 AWP393182:AXD393182 AMT393182:ANH393182 ACX393182:ADL393182 TB393182:TP393182 JF393182:JT393182 J393182:X393182 WVR327646:WWF327646 WLV327646:WMJ327646 WBZ327646:WCN327646 VSD327646:VSR327646 VIH327646:VIV327646 UYL327646:UYZ327646 UOP327646:UPD327646 UET327646:UFH327646 TUX327646:TVL327646 TLB327646:TLP327646 TBF327646:TBT327646 SRJ327646:SRX327646 SHN327646:SIB327646 RXR327646:RYF327646 RNV327646:ROJ327646 RDZ327646:REN327646 QUD327646:QUR327646 QKH327646:QKV327646 QAL327646:QAZ327646 PQP327646:PRD327646 PGT327646:PHH327646 OWX327646:OXL327646 ONB327646:ONP327646 ODF327646:ODT327646 NTJ327646:NTX327646 NJN327646:NKB327646 MZR327646:NAF327646 MPV327646:MQJ327646 MFZ327646:MGN327646 LWD327646:LWR327646 LMH327646:LMV327646 LCL327646:LCZ327646 KSP327646:KTD327646 KIT327646:KJH327646 JYX327646:JZL327646 JPB327646:JPP327646 JFF327646:JFT327646 IVJ327646:IVX327646 ILN327646:IMB327646 IBR327646:ICF327646 HRV327646:HSJ327646 HHZ327646:HIN327646 GYD327646:GYR327646 GOH327646:GOV327646 GEL327646:GEZ327646 FUP327646:FVD327646 FKT327646:FLH327646 FAX327646:FBL327646 ERB327646:ERP327646 EHF327646:EHT327646 DXJ327646:DXX327646 DNN327646:DOB327646 DDR327646:DEF327646 CTV327646:CUJ327646 CJZ327646:CKN327646 CAD327646:CAR327646 BQH327646:BQV327646 BGL327646:BGZ327646 AWP327646:AXD327646 AMT327646:ANH327646 ACX327646:ADL327646 TB327646:TP327646 JF327646:JT327646 J327646:X327646 WVR262110:WWF262110 WLV262110:WMJ262110 WBZ262110:WCN262110 VSD262110:VSR262110 VIH262110:VIV262110 UYL262110:UYZ262110 UOP262110:UPD262110 UET262110:UFH262110 TUX262110:TVL262110 TLB262110:TLP262110 TBF262110:TBT262110 SRJ262110:SRX262110 SHN262110:SIB262110 RXR262110:RYF262110 RNV262110:ROJ262110 RDZ262110:REN262110 QUD262110:QUR262110 QKH262110:QKV262110 QAL262110:QAZ262110 PQP262110:PRD262110 PGT262110:PHH262110 OWX262110:OXL262110 ONB262110:ONP262110 ODF262110:ODT262110 NTJ262110:NTX262110 NJN262110:NKB262110 MZR262110:NAF262110 MPV262110:MQJ262110 MFZ262110:MGN262110 LWD262110:LWR262110 LMH262110:LMV262110 LCL262110:LCZ262110 KSP262110:KTD262110 KIT262110:KJH262110 JYX262110:JZL262110 JPB262110:JPP262110 JFF262110:JFT262110 IVJ262110:IVX262110 ILN262110:IMB262110 IBR262110:ICF262110 HRV262110:HSJ262110 HHZ262110:HIN262110 GYD262110:GYR262110 GOH262110:GOV262110 GEL262110:GEZ262110 FUP262110:FVD262110 FKT262110:FLH262110 FAX262110:FBL262110 ERB262110:ERP262110 EHF262110:EHT262110 DXJ262110:DXX262110 DNN262110:DOB262110 DDR262110:DEF262110 CTV262110:CUJ262110 CJZ262110:CKN262110 CAD262110:CAR262110 BQH262110:BQV262110 BGL262110:BGZ262110 AWP262110:AXD262110 AMT262110:ANH262110 ACX262110:ADL262110 TB262110:TP262110 JF262110:JT262110 J262110:X262110 WVR196574:WWF196574 WLV196574:WMJ196574 WBZ196574:WCN196574 VSD196574:VSR196574 VIH196574:VIV196574 UYL196574:UYZ196574 UOP196574:UPD196574 UET196574:UFH196574 TUX196574:TVL196574 TLB196574:TLP196574 TBF196574:TBT196574 SRJ196574:SRX196574 SHN196574:SIB196574 RXR196574:RYF196574 RNV196574:ROJ196574 RDZ196574:REN196574 QUD196574:QUR196574 QKH196574:QKV196574 QAL196574:QAZ196574 PQP196574:PRD196574 PGT196574:PHH196574 OWX196574:OXL196574 ONB196574:ONP196574 ODF196574:ODT196574 NTJ196574:NTX196574 NJN196574:NKB196574 MZR196574:NAF196574 MPV196574:MQJ196574 MFZ196574:MGN196574 LWD196574:LWR196574 LMH196574:LMV196574 LCL196574:LCZ196574 KSP196574:KTD196574 KIT196574:KJH196574 JYX196574:JZL196574 JPB196574:JPP196574 JFF196574:JFT196574 IVJ196574:IVX196574 ILN196574:IMB196574 IBR196574:ICF196574 HRV196574:HSJ196574 HHZ196574:HIN196574 GYD196574:GYR196574 GOH196574:GOV196574 GEL196574:GEZ196574 FUP196574:FVD196574 FKT196574:FLH196574 FAX196574:FBL196574 ERB196574:ERP196574 EHF196574:EHT196574 DXJ196574:DXX196574 DNN196574:DOB196574 DDR196574:DEF196574 CTV196574:CUJ196574 CJZ196574:CKN196574 CAD196574:CAR196574 BQH196574:BQV196574 BGL196574:BGZ196574 AWP196574:AXD196574 AMT196574:ANH196574 ACX196574:ADL196574 TB196574:TP196574 JF196574:JT196574 J196574:X196574 WVR131038:WWF131038 WLV131038:WMJ131038 WBZ131038:WCN131038 VSD131038:VSR131038 VIH131038:VIV131038 UYL131038:UYZ131038 UOP131038:UPD131038 UET131038:UFH131038 TUX131038:TVL131038 TLB131038:TLP131038 TBF131038:TBT131038 SRJ131038:SRX131038 SHN131038:SIB131038 RXR131038:RYF131038 RNV131038:ROJ131038 RDZ131038:REN131038 QUD131038:QUR131038 QKH131038:QKV131038 QAL131038:QAZ131038 PQP131038:PRD131038 PGT131038:PHH131038 OWX131038:OXL131038 ONB131038:ONP131038 ODF131038:ODT131038 NTJ131038:NTX131038 NJN131038:NKB131038 MZR131038:NAF131038 MPV131038:MQJ131038 MFZ131038:MGN131038 LWD131038:LWR131038 LMH131038:LMV131038 LCL131038:LCZ131038 KSP131038:KTD131038 KIT131038:KJH131038 JYX131038:JZL131038 JPB131038:JPP131038 JFF131038:JFT131038 IVJ131038:IVX131038 ILN131038:IMB131038 IBR131038:ICF131038 HRV131038:HSJ131038 HHZ131038:HIN131038 GYD131038:GYR131038 GOH131038:GOV131038 GEL131038:GEZ131038 FUP131038:FVD131038 FKT131038:FLH131038 FAX131038:FBL131038 ERB131038:ERP131038 EHF131038:EHT131038 DXJ131038:DXX131038 DNN131038:DOB131038 DDR131038:DEF131038 CTV131038:CUJ131038 CJZ131038:CKN131038 CAD131038:CAR131038 BQH131038:BQV131038 BGL131038:BGZ131038 AWP131038:AXD131038 AMT131038:ANH131038 ACX131038:ADL131038 TB131038:TP131038 JF131038:JT131038 J131038:X131038 WVR65502:WWF65502 WLV65502:WMJ65502 WBZ65502:WCN65502 VSD65502:VSR65502 VIH65502:VIV65502 UYL65502:UYZ65502 UOP65502:UPD65502 UET65502:UFH65502 TUX65502:TVL65502 TLB65502:TLP65502 TBF65502:TBT65502 SRJ65502:SRX65502 SHN65502:SIB65502 RXR65502:RYF65502 RNV65502:ROJ65502 RDZ65502:REN65502 QUD65502:QUR65502 QKH65502:QKV65502 QAL65502:QAZ65502 PQP65502:PRD65502 PGT65502:PHH65502 OWX65502:OXL65502 ONB65502:ONP65502 ODF65502:ODT65502 NTJ65502:NTX65502 NJN65502:NKB65502 MZR65502:NAF65502 MPV65502:MQJ65502 MFZ65502:MGN65502 LWD65502:LWR65502 LMH65502:LMV65502 LCL65502:LCZ65502 KSP65502:KTD65502 KIT65502:KJH65502 JYX65502:JZL65502 JPB65502:JPP65502 JFF65502:JFT65502 IVJ65502:IVX65502 ILN65502:IMB65502 IBR65502:ICF65502 HRV65502:HSJ65502 HHZ65502:HIN65502 GYD65502:GYR65502 GOH65502:GOV65502 GEL65502:GEZ65502 FUP65502:FVD65502 FKT65502:FLH65502 FAX65502:FBL65502 ERB65502:ERP65502 EHF65502:EHT65502 DXJ65502:DXX65502 DNN65502:DOB65502 DDR65502:DEF65502 CTV65502:CUJ65502 CJZ65502:CKN65502 CAD65502:CAR65502 BQH65502:BQV65502 BGL65502:BGZ65502 AWP65502:AXD65502 AMT65502:ANH65502 ACX65502:ADL65502 TB65502:TP65502 JF65502:JT65502 J65502:X65502 WVR24:WWF24 WLV24:WMJ24 WBZ24:WCN24 VSD24:VSR24 VIH24:VIV24 UYL24:UYZ24 UOP24:UPD24 UET24:UFH24 TUX24:TVL24 TLB24:TLP24 TBF24:TBT24 SRJ24:SRX24 SHN24:SIB24 RXR24:RYF24 RNV24:ROJ24 RDZ24:REN24 QUD24:QUR24 QKH24:QKV24 QAL24:QAZ24 PQP24:PRD24 PGT24:PHH24 OWX24:OXL24 ONB24:ONP24 ODF24:ODT24 NTJ24:NTX24 NJN24:NKB24 MZR24:NAF24 MPV24:MQJ24 MFZ24:MGN24 LWD24:LWR24 LMH24:LMV24 LCL24:LCZ24 KSP24:KTD24 KIT24:KJH24 JYX24:JZL24 JPB24:JPP24 JFF24:JFT24 IVJ24:IVX24 ILN24:IMB24 IBR24:ICF24 HRV24:HSJ24 HHZ24:HIN24 GYD24:GYR24 GOH24:GOV24 GEL24:GEZ24 FUP24:FVD24 FKT24:FLH24 FAX24:FBL24 ERB24:ERP24 EHF24:EHT24 DXJ24:DXX24 DNN24:DOB24 DDR24:DEF24 CTV24:CUJ24 CJZ24:CKN24 CAD24:CAR24 BQH24:BQV24 BGL24:BGZ24 AWP24:AXD24 AMT24:ANH24 ACX24:ADL24 TB24:TP24 JF24:JT24 UYL983020:UYZ983020 WVR983010:WWF983010 WLV983010:WMJ983010 WBZ983010:WCN983010 VSD983010:VSR983010 VIH983010:VIV983010 UYL983010:UYZ983010 UOP983010:UPD983010 UET983010:UFH983010 TUX983010:TVL983010 TLB983010:TLP983010 TBF983010:TBT983010 SRJ983010:SRX983010 SHN983010:SIB983010 RXR983010:RYF983010 RNV983010:ROJ983010 RDZ983010:REN983010 QUD983010:QUR983010 QKH983010:QKV983010 QAL983010:QAZ983010 PQP983010:PRD983010 PGT983010:PHH983010 OWX983010:OXL983010 ONB983010:ONP983010 ODF983010:ODT983010 NTJ983010:NTX983010 NJN983010:NKB983010 MZR983010:NAF983010 MPV983010:MQJ983010 MFZ983010:MGN983010 LWD983010:LWR983010 LMH983010:LMV983010 LCL983010:LCZ983010 KSP983010:KTD983010 KIT983010:KJH983010 JYX983010:JZL983010 JPB983010:JPP983010 JFF983010:JFT983010 IVJ983010:IVX983010 ILN983010:IMB983010 IBR983010:ICF983010 HRV983010:HSJ983010 HHZ983010:HIN983010 GYD983010:GYR983010 GOH983010:GOV983010 GEL983010:GEZ983010 FUP983010:FVD983010 FKT983010:FLH983010 FAX983010:FBL983010 ERB983010:ERP983010 EHF983010:EHT983010 DXJ983010:DXX983010 DNN983010:DOB983010 DDR983010:DEF983010 CTV983010:CUJ983010 CJZ983010:CKN983010 CAD983010:CAR983010 BQH983010:BQV983010 BGL983010:BGZ983010 AWP983010:AXD983010 AMT983010:ANH983010 ACX983010:ADL983010 TB983010:TP983010 JF983010:JT983010 J983010:X983010 WVR917474:WWF917474 WLV917474:WMJ917474 WBZ917474:WCN917474 VSD917474:VSR917474 VIH917474:VIV917474 UYL917474:UYZ917474 UOP917474:UPD917474 UET917474:UFH917474 TUX917474:TVL917474 TLB917474:TLP917474 TBF917474:TBT917474 SRJ917474:SRX917474 SHN917474:SIB917474 RXR917474:RYF917474 RNV917474:ROJ917474 RDZ917474:REN917474 QUD917474:QUR917474 QKH917474:QKV917474 QAL917474:QAZ917474 PQP917474:PRD917474 PGT917474:PHH917474 OWX917474:OXL917474 ONB917474:ONP917474 ODF917474:ODT917474 NTJ917474:NTX917474 NJN917474:NKB917474 MZR917474:NAF917474 MPV917474:MQJ917474 MFZ917474:MGN917474 LWD917474:LWR917474 LMH917474:LMV917474 LCL917474:LCZ917474 KSP917474:KTD917474 KIT917474:KJH917474 JYX917474:JZL917474 JPB917474:JPP917474 JFF917474:JFT917474 IVJ917474:IVX917474 ILN917474:IMB917474 IBR917474:ICF917474 HRV917474:HSJ917474 HHZ917474:HIN917474 GYD917474:GYR917474 GOH917474:GOV917474 GEL917474:GEZ917474 FUP917474:FVD917474 FKT917474:FLH917474 FAX917474:FBL917474 ERB917474:ERP917474 EHF917474:EHT917474 DXJ917474:DXX917474 DNN917474:DOB917474 DDR917474:DEF917474 CTV917474:CUJ917474 CJZ917474:CKN917474 CAD917474:CAR917474 BQH917474:BQV917474 BGL917474:BGZ917474 AWP917474:AXD917474 AMT917474:ANH917474 ACX917474:ADL917474 TB917474:TP917474 JF917474:JT917474 J917474:X917474 WVR851938:WWF851938 WLV851938:WMJ851938 WBZ851938:WCN851938 VSD851938:VSR851938 VIH851938:VIV851938 UYL851938:UYZ851938 UOP851938:UPD851938 UET851938:UFH851938 TUX851938:TVL851938 TLB851938:TLP851938 TBF851938:TBT851938 SRJ851938:SRX851938 SHN851938:SIB851938 RXR851938:RYF851938 RNV851938:ROJ851938 RDZ851938:REN851938 QUD851938:QUR851938 QKH851938:QKV851938 QAL851938:QAZ851938 PQP851938:PRD851938 PGT851938:PHH851938 OWX851938:OXL851938 ONB851938:ONP851938 ODF851938:ODT851938 NTJ851938:NTX851938 NJN851938:NKB851938 MZR851938:NAF851938 MPV851938:MQJ851938 MFZ851938:MGN851938 LWD851938:LWR851938 LMH851938:LMV851938 LCL851938:LCZ851938 KSP851938:KTD851938 KIT851938:KJH851938 JYX851938:JZL851938 JPB851938:JPP851938 JFF851938:JFT851938 IVJ851938:IVX851938 ILN851938:IMB851938 IBR851938:ICF851938 HRV851938:HSJ851938 HHZ851938:HIN851938 GYD851938:GYR851938 GOH851938:GOV851938 GEL851938:GEZ851938 FUP851938:FVD851938 FKT851938:FLH851938 FAX851938:FBL851938 ERB851938:ERP851938 EHF851938:EHT851938 DXJ851938:DXX851938 DNN851938:DOB851938 DDR851938:DEF851938 CTV851938:CUJ851938 CJZ851938:CKN851938 CAD851938:CAR851938 BQH851938:BQV851938 BGL851938:BGZ851938 AWP851938:AXD851938 AMT851938:ANH851938 ACX851938:ADL851938 TB851938:TP851938 JF851938:JT851938 J851938:X851938 WVR786402:WWF786402 WLV786402:WMJ786402 WBZ786402:WCN786402 VSD786402:VSR786402 VIH786402:VIV786402 UYL786402:UYZ786402 UOP786402:UPD786402 UET786402:UFH786402 TUX786402:TVL786402 TLB786402:TLP786402 TBF786402:TBT786402 SRJ786402:SRX786402 SHN786402:SIB786402 RXR786402:RYF786402 RNV786402:ROJ786402 RDZ786402:REN786402 QUD786402:QUR786402 QKH786402:QKV786402 QAL786402:QAZ786402 PQP786402:PRD786402 PGT786402:PHH786402 OWX786402:OXL786402 ONB786402:ONP786402 ODF786402:ODT786402 NTJ786402:NTX786402 NJN786402:NKB786402 MZR786402:NAF786402 MPV786402:MQJ786402 MFZ786402:MGN786402 LWD786402:LWR786402 LMH786402:LMV786402 LCL786402:LCZ786402 KSP786402:KTD786402 KIT786402:KJH786402 JYX786402:JZL786402 JPB786402:JPP786402 JFF786402:JFT786402 IVJ786402:IVX786402 ILN786402:IMB786402 IBR786402:ICF786402 HRV786402:HSJ786402 HHZ786402:HIN786402 GYD786402:GYR786402 GOH786402:GOV786402 GEL786402:GEZ786402 FUP786402:FVD786402 FKT786402:FLH786402 FAX786402:FBL786402 ERB786402:ERP786402 EHF786402:EHT786402 DXJ786402:DXX786402 DNN786402:DOB786402 DDR786402:DEF786402 CTV786402:CUJ786402 CJZ786402:CKN786402 CAD786402:CAR786402 BQH786402:BQV786402 BGL786402:BGZ786402 AWP786402:AXD786402 AMT786402:ANH786402 ACX786402:ADL786402 TB786402:TP786402 JF786402:JT786402 J786402:X786402 WVR720866:WWF720866 WLV720866:WMJ720866 WBZ720866:WCN720866 VSD720866:VSR720866 VIH720866:VIV720866 UYL720866:UYZ720866 UOP720866:UPD720866 UET720866:UFH720866 TUX720866:TVL720866 TLB720866:TLP720866 TBF720866:TBT720866 SRJ720866:SRX720866 SHN720866:SIB720866 RXR720866:RYF720866 RNV720866:ROJ720866 RDZ720866:REN720866 QUD720866:QUR720866 QKH720866:QKV720866 QAL720866:QAZ720866 PQP720866:PRD720866 PGT720866:PHH720866 OWX720866:OXL720866 ONB720866:ONP720866 ODF720866:ODT720866 NTJ720866:NTX720866 NJN720866:NKB720866 MZR720866:NAF720866 MPV720866:MQJ720866 MFZ720866:MGN720866 LWD720866:LWR720866 LMH720866:LMV720866 LCL720866:LCZ720866 KSP720866:KTD720866 KIT720866:KJH720866 JYX720866:JZL720866 JPB720866:JPP720866 JFF720866:JFT720866 IVJ720866:IVX720866 ILN720866:IMB720866 IBR720866:ICF720866 HRV720866:HSJ720866 HHZ720866:HIN720866 GYD720866:GYR720866 GOH720866:GOV720866 GEL720866:GEZ720866 FUP720866:FVD720866 FKT720866:FLH720866 FAX720866:FBL720866 ERB720866:ERP720866 EHF720866:EHT720866 DXJ720866:DXX720866 DNN720866:DOB720866 DDR720866:DEF720866 CTV720866:CUJ720866 CJZ720866:CKN720866 CAD720866:CAR720866 BQH720866:BQV720866 BGL720866:BGZ720866 AWP720866:AXD720866 AMT720866:ANH720866 ACX720866:ADL720866 TB720866:TP720866 JF720866:JT720866 J720866:X720866 WVR655330:WWF655330 WLV655330:WMJ655330 WBZ655330:WCN655330 VSD655330:VSR655330 VIH655330:VIV655330 UYL655330:UYZ655330 UOP655330:UPD655330 UET655330:UFH655330 TUX655330:TVL655330 TLB655330:TLP655330 TBF655330:TBT655330 SRJ655330:SRX655330 SHN655330:SIB655330 RXR655330:RYF655330 RNV655330:ROJ655330 RDZ655330:REN655330 QUD655330:QUR655330 QKH655330:QKV655330 QAL655330:QAZ655330 PQP655330:PRD655330 PGT655330:PHH655330 OWX655330:OXL655330 ONB655330:ONP655330 ODF655330:ODT655330 NTJ655330:NTX655330 NJN655330:NKB655330 MZR655330:NAF655330 MPV655330:MQJ655330 MFZ655330:MGN655330 LWD655330:LWR655330 LMH655330:LMV655330 LCL655330:LCZ655330 KSP655330:KTD655330 KIT655330:KJH655330 JYX655330:JZL655330 JPB655330:JPP655330 JFF655330:JFT655330 IVJ655330:IVX655330 ILN655330:IMB655330 IBR655330:ICF655330 HRV655330:HSJ655330 HHZ655330:HIN655330 GYD655330:GYR655330 GOH655330:GOV655330 GEL655330:GEZ655330 FUP655330:FVD655330 FKT655330:FLH655330 FAX655330:FBL655330 ERB655330:ERP655330 EHF655330:EHT655330 DXJ655330:DXX655330 DNN655330:DOB655330 DDR655330:DEF655330 CTV655330:CUJ655330 CJZ655330:CKN655330 CAD655330:CAR655330 BQH655330:BQV655330 BGL655330:BGZ655330 AWP655330:AXD655330 AMT655330:ANH655330 ACX655330:ADL655330 TB655330:TP655330 JF655330:JT655330 J655330:X655330 WVR589794:WWF589794 WLV589794:WMJ589794 WBZ589794:WCN589794 VSD589794:VSR589794 VIH589794:VIV589794 UYL589794:UYZ589794 UOP589794:UPD589794 UET589794:UFH589794 TUX589794:TVL589794 TLB589794:TLP589794 TBF589794:TBT589794 SRJ589794:SRX589794 SHN589794:SIB589794 RXR589794:RYF589794 RNV589794:ROJ589794 RDZ589794:REN589794 QUD589794:QUR589794 QKH589794:QKV589794 QAL589794:QAZ589794 PQP589794:PRD589794 PGT589794:PHH589794 OWX589794:OXL589794 ONB589794:ONP589794 ODF589794:ODT589794 NTJ589794:NTX589794 NJN589794:NKB589794 MZR589794:NAF589794 MPV589794:MQJ589794 MFZ589794:MGN589794 LWD589794:LWR589794 LMH589794:LMV589794 LCL589794:LCZ589794 KSP589794:KTD589794 KIT589794:KJH589794 JYX589794:JZL589794 JPB589794:JPP589794 JFF589794:JFT589794 IVJ589794:IVX589794 ILN589794:IMB589794 IBR589794:ICF589794 HRV589794:HSJ589794 HHZ589794:HIN589794 GYD589794:GYR589794 GOH589794:GOV589794 GEL589794:GEZ589794 FUP589794:FVD589794 FKT589794:FLH589794 FAX589794:FBL589794 ERB589794:ERP589794 EHF589794:EHT589794 DXJ589794:DXX589794 DNN589794:DOB589794 DDR589794:DEF589794 CTV589794:CUJ589794 CJZ589794:CKN589794 CAD589794:CAR589794 BQH589794:BQV589794 BGL589794:BGZ589794 AWP589794:AXD589794 AMT589794:ANH589794 ACX589794:ADL589794 TB589794:TP589794 JF589794:JT589794 J589794:X589794 WVR524258:WWF524258 WLV524258:WMJ524258 WBZ524258:WCN524258 VSD524258:VSR524258 VIH524258:VIV524258 UYL524258:UYZ524258 UOP524258:UPD524258 UET524258:UFH524258 TUX524258:TVL524258 TLB524258:TLP524258 TBF524258:TBT524258 SRJ524258:SRX524258 SHN524258:SIB524258 RXR524258:RYF524258 RNV524258:ROJ524258 RDZ524258:REN524258 QUD524258:QUR524258 QKH524258:QKV524258 QAL524258:QAZ524258 PQP524258:PRD524258 PGT524258:PHH524258 OWX524258:OXL524258 ONB524258:ONP524258 ODF524258:ODT524258 NTJ524258:NTX524258 NJN524258:NKB524258 MZR524258:NAF524258 MPV524258:MQJ524258 MFZ524258:MGN524258 LWD524258:LWR524258 LMH524258:LMV524258 LCL524258:LCZ524258 KSP524258:KTD524258 KIT524258:KJH524258 JYX524258:JZL524258 JPB524258:JPP524258 JFF524258:JFT524258 IVJ524258:IVX524258 ILN524258:IMB524258 IBR524258:ICF524258 HRV524258:HSJ524258 HHZ524258:HIN524258 GYD524258:GYR524258 GOH524258:GOV524258 GEL524258:GEZ524258 FUP524258:FVD524258 FKT524258:FLH524258 FAX524258:FBL524258 ERB524258:ERP524258 EHF524258:EHT524258 DXJ524258:DXX524258 DNN524258:DOB524258 DDR524258:DEF524258 CTV524258:CUJ524258 CJZ524258:CKN524258 CAD524258:CAR524258 BQH524258:BQV524258 BGL524258:BGZ524258 AWP524258:AXD524258 AMT524258:ANH524258 ACX524258:ADL524258 TB524258:TP524258 JF524258:JT524258 J524258:X524258 WVR458722:WWF458722 WLV458722:WMJ458722 WBZ458722:WCN458722 VSD458722:VSR458722 VIH458722:VIV458722 UYL458722:UYZ458722 UOP458722:UPD458722 UET458722:UFH458722 TUX458722:TVL458722 TLB458722:TLP458722 TBF458722:TBT458722 SRJ458722:SRX458722 SHN458722:SIB458722 RXR458722:RYF458722 RNV458722:ROJ458722 RDZ458722:REN458722 QUD458722:QUR458722 QKH458722:QKV458722 QAL458722:QAZ458722 PQP458722:PRD458722 PGT458722:PHH458722 OWX458722:OXL458722 ONB458722:ONP458722 ODF458722:ODT458722 NTJ458722:NTX458722 NJN458722:NKB458722 MZR458722:NAF458722 MPV458722:MQJ458722 MFZ458722:MGN458722 LWD458722:LWR458722 LMH458722:LMV458722 LCL458722:LCZ458722 KSP458722:KTD458722 KIT458722:KJH458722 JYX458722:JZL458722 JPB458722:JPP458722 JFF458722:JFT458722 IVJ458722:IVX458722 ILN458722:IMB458722 IBR458722:ICF458722 HRV458722:HSJ458722 HHZ458722:HIN458722 GYD458722:GYR458722 GOH458722:GOV458722 GEL458722:GEZ458722 FUP458722:FVD458722 FKT458722:FLH458722 FAX458722:FBL458722 ERB458722:ERP458722 EHF458722:EHT458722 DXJ458722:DXX458722 DNN458722:DOB458722 DDR458722:DEF458722 CTV458722:CUJ458722 CJZ458722:CKN458722 CAD458722:CAR458722 BQH458722:BQV458722 BGL458722:BGZ458722 AWP458722:AXD458722 AMT458722:ANH458722 ACX458722:ADL458722 TB458722:TP458722 JF458722:JT458722 J458722:X458722 WVR393186:WWF393186 WLV393186:WMJ393186 WBZ393186:WCN393186 VSD393186:VSR393186 VIH393186:VIV393186 UYL393186:UYZ393186 UOP393186:UPD393186 UET393186:UFH393186 TUX393186:TVL393186 TLB393186:TLP393186 TBF393186:TBT393186 SRJ393186:SRX393186 SHN393186:SIB393186 RXR393186:RYF393186 RNV393186:ROJ393186 RDZ393186:REN393186 QUD393186:QUR393186 QKH393186:QKV393186 QAL393186:QAZ393186 PQP393186:PRD393186 PGT393186:PHH393186 OWX393186:OXL393186 ONB393186:ONP393186 ODF393186:ODT393186 NTJ393186:NTX393186 NJN393186:NKB393186 MZR393186:NAF393186 MPV393186:MQJ393186 MFZ393186:MGN393186 LWD393186:LWR393186 LMH393186:LMV393186 LCL393186:LCZ393186 KSP393186:KTD393186 KIT393186:KJH393186 JYX393186:JZL393186 JPB393186:JPP393186 JFF393186:JFT393186 IVJ393186:IVX393186 ILN393186:IMB393186 IBR393186:ICF393186 HRV393186:HSJ393186 HHZ393186:HIN393186 GYD393186:GYR393186 GOH393186:GOV393186 GEL393186:GEZ393186 FUP393186:FVD393186 FKT393186:FLH393186 FAX393186:FBL393186 ERB393186:ERP393186 EHF393186:EHT393186 DXJ393186:DXX393186 DNN393186:DOB393186 DDR393186:DEF393186 CTV393186:CUJ393186 CJZ393186:CKN393186 CAD393186:CAR393186 BQH393186:BQV393186 BGL393186:BGZ393186 AWP393186:AXD393186 AMT393186:ANH393186 ACX393186:ADL393186 TB393186:TP393186 JF393186:JT393186 J393186:X393186 WVR327650:WWF327650 WLV327650:WMJ327650 WBZ327650:WCN327650 VSD327650:VSR327650 VIH327650:VIV327650 UYL327650:UYZ327650 UOP327650:UPD327650 UET327650:UFH327650 TUX327650:TVL327650 TLB327650:TLP327650 TBF327650:TBT327650 SRJ327650:SRX327650 SHN327650:SIB327650 RXR327650:RYF327650 RNV327650:ROJ327650 RDZ327650:REN327650 QUD327650:QUR327650 QKH327650:QKV327650 QAL327650:QAZ327650 PQP327650:PRD327650 PGT327650:PHH327650 OWX327650:OXL327650 ONB327650:ONP327650 ODF327650:ODT327650 NTJ327650:NTX327650 NJN327650:NKB327650 MZR327650:NAF327650 MPV327650:MQJ327650 MFZ327650:MGN327650 LWD327650:LWR327650 LMH327650:LMV327650 LCL327650:LCZ327650 KSP327650:KTD327650 KIT327650:KJH327650 JYX327650:JZL327650 JPB327650:JPP327650 JFF327650:JFT327650 IVJ327650:IVX327650 ILN327650:IMB327650 IBR327650:ICF327650 HRV327650:HSJ327650 HHZ327650:HIN327650 GYD327650:GYR327650 GOH327650:GOV327650 GEL327650:GEZ327650 FUP327650:FVD327650 FKT327650:FLH327650 FAX327650:FBL327650 ERB327650:ERP327650 EHF327650:EHT327650 DXJ327650:DXX327650 DNN327650:DOB327650 DDR327650:DEF327650 CTV327650:CUJ327650 CJZ327650:CKN327650 CAD327650:CAR327650 BQH327650:BQV327650 BGL327650:BGZ327650 AWP327650:AXD327650 AMT327650:ANH327650 ACX327650:ADL327650 TB327650:TP327650 JF327650:JT327650 J327650:X327650 WVR262114:WWF262114 WLV262114:WMJ262114 WBZ262114:WCN262114 VSD262114:VSR262114 VIH262114:VIV262114 UYL262114:UYZ262114 UOP262114:UPD262114 UET262114:UFH262114 TUX262114:TVL262114 TLB262114:TLP262114 TBF262114:TBT262114 SRJ262114:SRX262114 SHN262114:SIB262114 RXR262114:RYF262114 RNV262114:ROJ262114 RDZ262114:REN262114 QUD262114:QUR262114 QKH262114:QKV262114 QAL262114:QAZ262114 PQP262114:PRD262114 PGT262114:PHH262114 OWX262114:OXL262114 ONB262114:ONP262114 ODF262114:ODT262114 NTJ262114:NTX262114 NJN262114:NKB262114 MZR262114:NAF262114 MPV262114:MQJ262114 MFZ262114:MGN262114 LWD262114:LWR262114 LMH262114:LMV262114 LCL262114:LCZ262114 KSP262114:KTD262114 KIT262114:KJH262114 JYX262114:JZL262114 JPB262114:JPP262114 JFF262114:JFT262114 IVJ262114:IVX262114 ILN262114:IMB262114 IBR262114:ICF262114 HRV262114:HSJ262114 HHZ262114:HIN262114 GYD262114:GYR262114 GOH262114:GOV262114 GEL262114:GEZ262114 FUP262114:FVD262114 FKT262114:FLH262114 FAX262114:FBL262114 ERB262114:ERP262114 EHF262114:EHT262114 DXJ262114:DXX262114 DNN262114:DOB262114 DDR262114:DEF262114 CTV262114:CUJ262114 CJZ262114:CKN262114 CAD262114:CAR262114 BQH262114:BQV262114 BGL262114:BGZ262114 AWP262114:AXD262114 AMT262114:ANH262114 ACX262114:ADL262114 TB262114:TP262114 JF262114:JT262114 J262114:X262114 WVR196578:WWF196578 WLV196578:WMJ196578 WBZ196578:WCN196578 VSD196578:VSR196578 VIH196578:VIV196578 UYL196578:UYZ196578 UOP196578:UPD196578 UET196578:UFH196578 TUX196578:TVL196578 TLB196578:TLP196578 TBF196578:TBT196578 SRJ196578:SRX196578 SHN196578:SIB196578 RXR196578:RYF196578 RNV196578:ROJ196578 RDZ196578:REN196578 QUD196578:QUR196578 QKH196578:QKV196578 QAL196578:QAZ196578 PQP196578:PRD196578 PGT196578:PHH196578 OWX196578:OXL196578 ONB196578:ONP196578 ODF196578:ODT196578 NTJ196578:NTX196578 NJN196578:NKB196578 MZR196578:NAF196578 MPV196578:MQJ196578 MFZ196578:MGN196578 LWD196578:LWR196578 LMH196578:LMV196578 LCL196578:LCZ196578 KSP196578:KTD196578 KIT196578:KJH196578 JYX196578:JZL196578 JPB196578:JPP196578 JFF196578:JFT196578 IVJ196578:IVX196578 ILN196578:IMB196578 IBR196578:ICF196578 HRV196578:HSJ196578 HHZ196578:HIN196578 GYD196578:GYR196578 GOH196578:GOV196578 GEL196578:GEZ196578 FUP196578:FVD196578 FKT196578:FLH196578 FAX196578:FBL196578 ERB196578:ERP196578 EHF196578:EHT196578 DXJ196578:DXX196578 DNN196578:DOB196578 DDR196578:DEF196578 CTV196578:CUJ196578 CJZ196578:CKN196578 CAD196578:CAR196578 BQH196578:BQV196578 BGL196578:BGZ196578 AWP196578:AXD196578 AMT196578:ANH196578 ACX196578:ADL196578 TB196578:TP196578 JF196578:JT196578 J196578:X196578 WVR131042:WWF131042 WLV131042:WMJ131042 WBZ131042:WCN131042 VSD131042:VSR131042 VIH131042:VIV131042 UYL131042:UYZ131042 UOP131042:UPD131042 UET131042:UFH131042 TUX131042:TVL131042 TLB131042:TLP131042 TBF131042:TBT131042 SRJ131042:SRX131042 SHN131042:SIB131042 RXR131042:RYF131042 RNV131042:ROJ131042 RDZ131042:REN131042 QUD131042:QUR131042 QKH131042:QKV131042 QAL131042:QAZ131042 PQP131042:PRD131042 PGT131042:PHH131042 OWX131042:OXL131042 ONB131042:ONP131042 ODF131042:ODT131042 NTJ131042:NTX131042 NJN131042:NKB131042 MZR131042:NAF131042 MPV131042:MQJ131042 MFZ131042:MGN131042 LWD131042:LWR131042 LMH131042:LMV131042 LCL131042:LCZ131042 KSP131042:KTD131042 KIT131042:KJH131042 JYX131042:JZL131042 JPB131042:JPP131042 JFF131042:JFT131042 IVJ131042:IVX131042 ILN131042:IMB131042 IBR131042:ICF131042 HRV131042:HSJ131042 HHZ131042:HIN131042 GYD131042:GYR131042 GOH131042:GOV131042 GEL131042:GEZ131042 FUP131042:FVD131042 FKT131042:FLH131042 FAX131042:FBL131042 ERB131042:ERP131042 EHF131042:EHT131042 DXJ131042:DXX131042 DNN131042:DOB131042 DDR131042:DEF131042 CTV131042:CUJ131042 CJZ131042:CKN131042 CAD131042:CAR131042 BQH131042:BQV131042 BGL131042:BGZ131042 AWP131042:AXD131042 AMT131042:ANH131042 ACX131042:ADL131042 TB131042:TP131042 JF131042:JT131042 J131042:X131042 WVR65506:WWF65506 WLV65506:WMJ65506 WBZ65506:WCN65506 VSD65506:VSR65506 VIH65506:VIV65506 UYL65506:UYZ65506 UOP65506:UPD65506 UET65506:UFH65506 TUX65506:TVL65506 TLB65506:TLP65506 TBF65506:TBT65506 SRJ65506:SRX65506 SHN65506:SIB65506 RXR65506:RYF65506 RNV65506:ROJ65506 RDZ65506:REN65506 QUD65506:QUR65506 QKH65506:QKV65506 QAL65506:QAZ65506 PQP65506:PRD65506 PGT65506:PHH65506 OWX65506:OXL65506 ONB65506:ONP65506 ODF65506:ODT65506 NTJ65506:NTX65506 NJN65506:NKB65506 MZR65506:NAF65506 MPV65506:MQJ65506 MFZ65506:MGN65506 LWD65506:LWR65506 LMH65506:LMV65506 LCL65506:LCZ65506 KSP65506:KTD65506 KIT65506:KJH65506 JYX65506:JZL65506 JPB65506:JPP65506 JFF65506:JFT65506 IVJ65506:IVX65506 ILN65506:IMB65506 IBR65506:ICF65506 HRV65506:HSJ65506 HHZ65506:HIN65506 GYD65506:GYR65506 GOH65506:GOV65506 GEL65506:GEZ65506 FUP65506:FVD65506 FKT65506:FLH65506 FAX65506:FBL65506 ERB65506:ERP65506 EHF65506:EHT65506 DXJ65506:DXX65506 DNN65506:DOB65506 DDR65506:DEF65506 CTV65506:CUJ65506 CJZ65506:CKN65506 CAD65506:CAR65506 BQH65506:BQV65506 BGL65506:BGZ65506 AWP65506:AXD65506 AMT65506:ANH65506 ACX65506:ADL65506 TB65506:TP65506 JF65506:JT65506 J65506:X65506 WVR28:WWF28 WLV28:WMJ28 WBZ28:WCN28 VSD28:VSR28 VIH28:VIV28 UYL28:UYZ28 UOP28:UPD28 UET28:UFH28 TUX28:TVL28 TLB28:TLP28 TBF28:TBT28 SRJ28:SRX28 SHN28:SIB28 RXR28:RYF28 RNV28:ROJ28 RDZ28:REN28 QUD28:QUR28 QKH28:QKV28 QAL28:QAZ28 PQP28:PRD28 PGT28:PHH28 OWX28:OXL28 ONB28:ONP28 ODF28:ODT28 NTJ28:NTX28 NJN28:NKB28 MZR28:NAF28 MPV28:MQJ28 MFZ28:MGN28 LWD28:LWR28 LMH28:LMV28 LCL28:LCZ28 KSP28:KTD28 KIT28:KJH28 JYX28:JZL28 JPB28:JPP28 JFF28:JFT28 IVJ28:IVX28 ILN28:IMB28 IBR28:ICF28 HRV28:HSJ28 HHZ28:HIN28 GYD28:GYR28 GOH28:GOV28 GEL28:GEZ28 FUP28:FVD28 FKT28:FLH28 FAX28:FBL28 ERB28:ERP28 EHF28:EHT28 DXJ28:DXX28 DNN28:DOB28 DDR28:DEF28 CTV28:CUJ28 CJZ28:CKN28 CAD28:CAR28 BQH28:BQV28 BGL28:BGZ28 AWP28:AXD28 AMT28:ANH28 ACX28:ADL28 TB28:TP28 JF28:JT28 UOP983020:UPD983020 WVR983046:WWF983046 WLV983046:WMJ983046 WBZ983046:WCN983046 VSD983046:VSR983046 VIH983046:VIV983046 UYL983046:UYZ983046 UOP983046:UPD983046 UET983046:UFH983046 TUX983046:TVL983046 TLB983046:TLP983046 TBF983046:TBT983046 SRJ983046:SRX983046 SHN983046:SIB983046 RXR983046:RYF983046 RNV983046:ROJ983046 RDZ983046:REN983046 QUD983046:QUR983046 QKH983046:QKV983046 QAL983046:QAZ983046 PQP983046:PRD983046 PGT983046:PHH983046 OWX983046:OXL983046 ONB983046:ONP983046 ODF983046:ODT983046 NTJ983046:NTX983046 NJN983046:NKB983046 MZR983046:NAF983046 MPV983046:MQJ983046 MFZ983046:MGN983046 LWD983046:LWR983046 LMH983046:LMV983046 LCL983046:LCZ983046 KSP983046:KTD983046 KIT983046:KJH983046 JYX983046:JZL983046 JPB983046:JPP983046 JFF983046:JFT983046 IVJ983046:IVX983046 ILN983046:IMB983046 IBR983046:ICF983046 HRV983046:HSJ983046 HHZ983046:HIN983046 GYD983046:GYR983046 GOH983046:GOV983046 GEL983046:GEZ983046 FUP983046:FVD983046 FKT983046:FLH983046 FAX983046:FBL983046 ERB983046:ERP983046 EHF983046:EHT983046 DXJ983046:DXX983046 DNN983046:DOB983046 DDR983046:DEF983046 CTV983046:CUJ983046 CJZ983046:CKN983046 CAD983046:CAR983046 BQH983046:BQV983046 BGL983046:BGZ983046 AWP983046:AXD983046 AMT983046:ANH983046 ACX983046:ADL983046 TB983046:TP983046 JF983046:JT983046 J983046:X983046 WVR917510:WWF917510 WLV917510:WMJ917510 WBZ917510:WCN917510 VSD917510:VSR917510 VIH917510:VIV917510 UYL917510:UYZ917510 UOP917510:UPD917510 UET917510:UFH917510 TUX917510:TVL917510 TLB917510:TLP917510 TBF917510:TBT917510 SRJ917510:SRX917510 SHN917510:SIB917510 RXR917510:RYF917510 RNV917510:ROJ917510 RDZ917510:REN917510 QUD917510:QUR917510 QKH917510:QKV917510 QAL917510:QAZ917510 PQP917510:PRD917510 PGT917510:PHH917510 OWX917510:OXL917510 ONB917510:ONP917510 ODF917510:ODT917510 NTJ917510:NTX917510 NJN917510:NKB917510 MZR917510:NAF917510 MPV917510:MQJ917510 MFZ917510:MGN917510 LWD917510:LWR917510 LMH917510:LMV917510 LCL917510:LCZ917510 KSP917510:KTD917510 KIT917510:KJH917510 JYX917510:JZL917510 JPB917510:JPP917510 JFF917510:JFT917510 IVJ917510:IVX917510 ILN917510:IMB917510 IBR917510:ICF917510 HRV917510:HSJ917510 HHZ917510:HIN917510 GYD917510:GYR917510 GOH917510:GOV917510 GEL917510:GEZ917510 FUP917510:FVD917510 FKT917510:FLH917510 FAX917510:FBL917510 ERB917510:ERP917510 EHF917510:EHT917510 DXJ917510:DXX917510 DNN917510:DOB917510 DDR917510:DEF917510 CTV917510:CUJ917510 CJZ917510:CKN917510 CAD917510:CAR917510 BQH917510:BQV917510 BGL917510:BGZ917510 AWP917510:AXD917510 AMT917510:ANH917510 ACX917510:ADL917510 TB917510:TP917510 JF917510:JT917510 J917510:X917510 WVR851974:WWF851974 WLV851974:WMJ851974 WBZ851974:WCN851974 VSD851974:VSR851974 VIH851974:VIV851974 UYL851974:UYZ851974 UOP851974:UPD851974 UET851974:UFH851974 TUX851974:TVL851974 TLB851974:TLP851974 TBF851974:TBT851974 SRJ851974:SRX851974 SHN851974:SIB851974 RXR851974:RYF851974 RNV851974:ROJ851974 RDZ851974:REN851974 QUD851974:QUR851974 QKH851974:QKV851974 QAL851974:QAZ851974 PQP851974:PRD851974 PGT851974:PHH851974 OWX851974:OXL851974 ONB851974:ONP851974 ODF851974:ODT851974 NTJ851974:NTX851974 NJN851974:NKB851974 MZR851974:NAF851974 MPV851974:MQJ851974 MFZ851974:MGN851974 LWD851974:LWR851974 LMH851974:LMV851974 LCL851974:LCZ851974 KSP851974:KTD851974 KIT851974:KJH851974 JYX851974:JZL851974 JPB851974:JPP851974 JFF851974:JFT851974 IVJ851974:IVX851974 ILN851974:IMB851974 IBR851974:ICF851974 HRV851974:HSJ851974 HHZ851974:HIN851974 GYD851974:GYR851974 GOH851974:GOV851974 GEL851974:GEZ851974 FUP851974:FVD851974 FKT851974:FLH851974 FAX851974:FBL851974 ERB851974:ERP851974 EHF851974:EHT851974 DXJ851974:DXX851974 DNN851974:DOB851974 DDR851974:DEF851974 CTV851974:CUJ851974 CJZ851974:CKN851974 CAD851974:CAR851974 BQH851974:BQV851974 BGL851974:BGZ851974 AWP851974:AXD851974 AMT851974:ANH851974 ACX851974:ADL851974 TB851974:TP851974 JF851974:JT851974 J851974:X851974 WVR786438:WWF786438 WLV786438:WMJ786438 WBZ786438:WCN786438 VSD786438:VSR786438 VIH786438:VIV786438 UYL786438:UYZ786438 UOP786438:UPD786438 UET786438:UFH786438 TUX786438:TVL786438 TLB786438:TLP786438 TBF786438:TBT786438 SRJ786438:SRX786438 SHN786438:SIB786438 RXR786438:RYF786438 RNV786438:ROJ786438 RDZ786438:REN786438 QUD786438:QUR786438 QKH786438:QKV786438 QAL786438:QAZ786438 PQP786438:PRD786438 PGT786438:PHH786438 OWX786438:OXL786438 ONB786438:ONP786438 ODF786438:ODT786438 NTJ786438:NTX786438 NJN786438:NKB786438 MZR786438:NAF786438 MPV786438:MQJ786438 MFZ786438:MGN786438 LWD786438:LWR786438 LMH786438:LMV786438 LCL786438:LCZ786438 KSP786438:KTD786438 KIT786438:KJH786438 JYX786438:JZL786438 JPB786438:JPP786438 JFF786438:JFT786438 IVJ786438:IVX786438 ILN786438:IMB786438 IBR786438:ICF786438 HRV786438:HSJ786438 HHZ786438:HIN786438 GYD786438:GYR786438 GOH786438:GOV786438 GEL786438:GEZ786438 FUP786438:FVD786438 FKT786438:FLH786438 FAX786438:FBL786438 ERB786438:ERP786438 EHF786438:EHT786438 DXJ786438:DXX786438 DNN786438:DOB786438 DDR786438:DEF786438 CTV786438:CUJ786438 CJZ786438:CKN786438 CAD786438:CAR786438 BQH786438:BQV786438 BGL786438:BGZ786438 AWP786438:AXD786438 AMT786438:ANH786438 ACX786438:ADL786438 TB786438:TP786438 JF786438:JT786438 J786438:X786438 WVR720902:WWF720902 WLV720902:WMJ720902 WBZ720902:WCN720902 VSD720902:VSR720902 VIH720902:VIV720902 UYL720902:UYZ720902 UOP720902:UPD720902 UET720902:UFH720902 TUX720902:TVL720902 TLB720902:TLP720902 TBF720902:TBT720902 SRJ720902:SRX720902 SHN720902:SIB720902 RXR720902:RYF720902 RNV720902:ROJ720902 RDZ720902:REN720902 QUD720902:QUR720902 QKH720902:QKV720902 QAL720902:QAZ720902 PQP720902:PRD720902 PGT720902:PHH720902 OWX720902:OXL720902 ONB720902:ONP720902 ODF720902:ODT720902 NTJ720902:NTX720902 NJN720902:NKB720902 MZR720902:NAF720902 MPV720902:MQJ720902 MFZ720902:MGN720902 LWD720902:LWR720902 LMH720902:LMV720902 LCL720902:LCZ720902 KSP720902:KTD720902 KIT720902:KJH720902 JYX720902:JZL720902 JPB720902:JPP720902 JFF720902:JFT720902 IVJ720902:IVX720902 ILN720902:IMB720902 IBR720902:ICF720902 HRV720902:HSJ720902 HHZ720902:HIN720902 GYD720902:GYR720902 GOH720902:GOV720902 GEL720902:GEZ720902 FUP720902:FVD720902 FKT720902:FLH720902 FAX720902:FBL720902 ERB720902:ERP720902 EHF720902:EHT720902 DXJ720902:DXX720902 DNN720902:DOB720902 DDR720902:DEF720902 CTV720902:CUJ720902 CJZ720902:CKN720902 CAD720902:CAR720902 BQH720902:BQV720902 BGL720902:BGZ720902 AWP720902:AXD720902 AMT720902:ANH720902 ACX720902:ADL720902 TB720902:TP720902 JF720902:JT720902 J720902:X720902 WVR655366:WWF655366 WLV655366:WMJ655366 WBZ655366:WCN655366 VSD655366:VSR655366 VIH655366:VIV655366 UYL655366:UYZ655366 UOP655366:UPD655366 UET655366:UFH655366 TUX655366:TVL655366 TLB655366:TLP655366 TBF655366:TBT655366 SRJ655366:SRX655366 SHN655366:SIB655366 RXR655366:RYF655366 RNV655366:ROJ655366 RDZ655366:REN655366 QUD655366:QUR655366 QKH655366:QKV655366 QAL655366:QAZ655366 PQP655366:PRD655366 PGT655366:PHH655366 OWX655366:OXL655366 ONB655366:ONP655366 ODF655366:ODT655366 NTJ655366:NTX655366 NJN655366:NKB655366 MZR655366:NAF655366 MPV655366:MQJ655366 MFZ655366:MGN655366 LWD655366:LWR655366 LMH655366:LMV655366 LCL655366:LCZ655366 KSP655366:KTD655366 KIT655366:KJH655366 JYX655366:JZL655366 JPB655366:JPP655366 JFF655366:JFT655366 IVJ655366:IVX655366 ILN655366:IMB655366 IBR655366:ICF655366 HRV655366:HSJ655366 HHZ655366:HIN655366 GYD655366:GYR655366 GOH655366:GOV655366 GEL655366:GEZ655366 FUP655366:FVD655366 FKT655366:FLH655366 FAX655366:FBL655366 ERB655366:ERP655366 EHF655366:EHT655366 DXJ655366:DXX655366 DNN655366:DOB655366 DDR655366:DEF655366 CTV655366:CUJ655366 CJZ655366:CKN655366 CAD655366:CAR655366 BQH655366:BQV655366 BGL655366:BGZ655366 AWP655366:AXD655366 AMT655366:ANH655366 ACX655366:ADL655366 TB655366:TP655366 JF655366:JT655366 J655366:X655366 WVR589830:WWF589830 WLV589830:WMJ589830 WBZ589830:WCN589830 VSD589830:VSR589830 VIH589830:VIV589830 UYL589830:UYZ589830 UOP589830:UPD589830 UET589830:UFH589830 TUX589830:TVL589830 TLB589830:TLP589830 TBF589830:TBT589830 SRJ589830:SRX589830 SHN589830:SIB589830 RXR589830:RYF589830 RNV589830:ROJ589830 RDZ589830:REN589830 QUD589830:QUR589830 QKH589830:QKV589830 QAL589830:QAZ589830 PQP589830:PRD589830 PGT589830:PHH589830 OWX589830:OXL589830 ONB589830:ONP589830 ODF589830:ODT589830 NTJ589830:NTX589830 NJN589830:NKB589830 MZR589830:NAF589830 MPV589830:MQJ589830 MFZ589830:MGN589830 LWD589830:LWR589830 LMH589830:LMV589830 LCL589830:LCZ589830 KSP589830:KTD589830 KIT589830:KJH589830 JYX589830:JZL589830 JPB589830:JPP589830 JFF589830:JFT589830 IVJ589830:IVX589830 ILN589830:IMB589830 IBR589830:ICF589830 HRV589830:HSJ589830 HHZ589830:HIN589830 GYD589830:GYR589830 GOH589830:GOV589830 GEL589830:GEZ589830 FUP589830:FVD589830 FKT589830:FLH589830 FAX589830:FBL589830 ERB589830:ERP589830 EHF589830:EHT589830 DXJ589830:DXX589830 DNN589830:DOB589830 DDR589830:DEF589830 CTV589830:CUJ589830 CJZ589830:CKN589830 CAD589830:CAR589830 BQH589830:BQV589830 BGL589830:BGZ589830 AWP589830:AXD589830 AMT589830:ANH589830 ACX589830:ADL589830 TB589830:TP589830 JF589830:JT589830 J589830:X589830 WVR524294:WWF524294 WLV524294:WMJ524294 WBZ524294:WCN524294 VSD524294:VSR524294 VIH524294:VIV524294 UYL524294:UYZ524294 UOP524294:UPD524294 UET524294:UFH524294 TUX524294:TVL524294 TLB524294:TLP524294 TBF524294:TBT524294 SRJ524294:SRX524294 SHN524294:SIB524294 RXR524294:RYF524294 RNV524294:ROJ524294 RDZ524294:REN524294 QUD524294:QUR524294 QKH524294:QKV524294 QAL524294:QAZ524294 PQP524294:PRD524294 PGT524294:PHH524294 OWX524294:OXL524294 ONB524294:ONP524294 ODF524294:ODT524294 NTJ524294:NTX524294 NJN524294:NKB524294 MZR524294:NAF524294 MPV524294:MQJ524294 MFZ524294:MGN524294 LWD524294:LWR524294 LMH524294:LMV524294 LCL524294:LCZ524294 KSP524294:KTD524294 KIT524294:KJH524294 JYX524294:JZL524294 JPB524294:JPP524294 JFF524294:JFT524294 IVJ524294:IVX524294 ILN524294:IMB524294 IBR524294:ICF524294 HRV524294:HSJ524294 HHZ524294:HIN524294 GYD524294:GYR524294 GOH524294:GOV524294 GEL524294:GEZ524294 FUP524294:FVD524294 FKT524294:FLH524294 FAX524294:FBL524294 ERB524294:ERP524294 EHF524294:EHT524294 DXJ524294:DXX524294 DNN524294:DOB524294 DDR524294:DEF524294 CTV524294:CUJ524294 CJZ524294:CKN524294 CAD524294:CAR524294 BQH524294:BQV524294 BGL524294:BGZ524294 AWP524294:AXD524294 AMT524294:ANH524294 ACX524294:ADL524294 TB524294:TP524294 JF524294:JT524294 J524294:X524294 WVR458758:WWF458758 WLV458758:WMJ458758 WBZ458758:WCN458758 VSD458758:VSR458758 VIH458758:VIV458758 UYL458758:UYZ458758 UOP458758:UPD458758 UET458758:UFH458758 TUX458758:TVL458758 TLB458758:TLP458758 TBF458758:TBT458758 SRJ458758:SRX458758 SHN458758:SIB458758 RXR458758:RYF458758 RNV458758:ROJ458758 RDZ458758:REN458758 QUD458758:QUR458758 QKH458758:QKV458758 QAL458758:QAZ458758 PQP458758:PRD458758 PGT458758:PHH458758 OWX458758:OXL458758 ONB458758:ONP458758 ODF458758:ODT458758 NTJ458758:NTX458758 NJN458758:NKB458758 MZR458758:NAF458758 MPV458758:MQJ458758 MFZ458758:MGN458758 LWD458758:LWR458758 LMH458758:LMV458758 LCL458758:LCZ458758 KSP458758:KTD458758 KIT458758:KJH458758 JYX458758:JZL458758 JPB458758:JPP458758 JFF458758:JFT458758 IVJ458758:IVX458758 ILN458758:IMB458758 IBR458758:ICF458758 HRV458758:HSJ458758 HHZ458758:HIN458758 GYD458758:GYR458758 GOH458758:GOV458758 GEL458758:GEZ458758 FUP458758:FVD458758 FKT458758:FLH458758 FAX458758:FBL458758 ERB458758:ERP458758 EHF458758:EHT458758 DXJ458758:DXX458758 DNN458758:DOB458758 DDR458758:DEF458758 CTV458758:CUJ458758 CJZ458758:CKN458758 CAD458758:CAR458758 BQH458758:BQV458758 BGL458758:BGZ458758 AWP458758:AXD458758 AMT458758:ANH458758 ACX458758:ADL458758 TB458758:TP458758 JF458758:JT458758 J458758:X458758 WVR393222:WWF393222 WLV393222:WMJ393222 WBZ393222:WCN393222 VSD393222:VSR393222 VIH393222:VIV393222 UYL393222:UYZ393222 UOP393222:UPD393222 UET393222:UFH393222 TUX393222:TVL393222 TLB393222:TLP393222 TBF393222:TBT393222 SRJ393222:SRX393222 SHN393222:SIB393222 RXR393222:RYF393222 RNV393222:ROJ393222 RDZ393222:REN393222 QUD393222:QUR393222 QKH393222:QKV393222 QAL393222:QAZ393222 PQP393222:PRD393222 PGT393222:PHH393222 OWX393222:OXL393222 ONB393222:ONP393222 ODF393222:ODT393222 NTJ393222:NTX393222 NJN393222:NKB393222 MZR393222:NAF393222 MPV393222:MQJ393222 MFZ393222:MGN393222 LWD393222:LWR393222 LMH393222:LMV393222 LCL393222:LCZ393222 KSP393222:KTD393222 KIT393222:KJH393222 JYX393222:JZL393222 JPB393222:JPP393222 JFF393222:JFT393222 IVJ393222:IVX393222 ILN393222:IMB393222 IBR393222:ICF393222 HRV393222:HSJ393222 HHZ393222:HIN393222 GYD393222:GYR393222 GOH393222:GOV393222 GEL393222:GEZ393222 FUP393222:FVD393222 FKT393222:FLH393222 FAX393222:FBL393222 ERB393222:ERP393222 EHF393222:EHT393222 DXJ393222:DXX393222 DNN393222:DOB393222 DDR393222:DEF393222 CTV393222:CUJ393222 CJZ393222:CKN393222 CAD393222:CAR393222 BQH393222:BQV393222 BGL393222:BGZ393222 AWP393222:AXD393222 AMT393222:ANH393222 ACX393222:ADL393222 TB393222:TP393222 JF393222:JT393222 J393222:X393222 WVR327686:WWF327686 WLV327686:WMJ327686 WBZ327686:WCN327686 VSD327686:VSR327686 VIH327686:VIV327686 UYL327686:UYZ327686 UOP327686:UPD327686 UET327686:UFH327686 TUX327686:TVL327686 TLB327686:TLP327686 TBF327686:TBT327686 SRJ327686:SRX327686 SHN327686:SIB327686 RXR327686:RYF327686 RNV327686:ROJ327686 RDZ327686:REN327686 QUD327686:QUR327686 QKH327686:QKV327686 QAL327686:QAZ327686 PQP327686:PRD327686 PGT327686:PHH327686 OWX327686:OXL327686 ONB327686:ONP327686 ODF327686:ODT327686 NTJ327686:NTX327686 NJN327686:NKB327686 MZR327686:NAF327686 MPV327686:MQJ327686 MFZ327686:MGN327686 LWD327686:LWR327686 LMH327686:LMV327686 LCL327686:LCZ327686 KSP327686:KTD327686 KIT327686:KJH327686 JYX327686:JZL327686 JPB327686:JPP327686 JFF327686:JFT327686 IVJ327686:IVX327686 ILN327686:IMB327686 IBR327686:ICF327686 HRV327686:HSJ327686 HHZ327686:HIN327686 GYD327686:GYR327686 GOH327686:GOV327686 GEL327686:GEZ327686 FUP327686:FVD327686 FKT327686:FLH327686 FAX327686:FBL327686 ERB327686:ERP327686 EHF327686:EHT327686 DXJ327686:DXX327686 DNN327686:DOB327686 DDR327686:DEF327686 CTV327686:CUJ327686 CJZ327686:CKN327686 CAD327686:CAR327686 BQH327686:BQV327686 BGL327686:BGZ327686 AWP327686:AXD327686 AMT327686:ANH327686 ACX327686:ADL327686 TB327686:TP327686 JF327686:JT327686 J327686:X327686 WVR262150:WWF262150 WLV262150:WMJ262150 WBZ262150:WCN262150 VSD262150:VSR262150 VIH262150:VIV262150 UYL262150:UYZ262150 UOP262150:UPD262150 UET262150:UFH262150 TUX262150:TVL262150 TLB262150:TLP262150 TBF262150:TBT262150 SRJ262150:SRX262150 SHN262150:SIB262150 RXR262150:RYF262150 RNV262150:ROJ262150 RDZ262150:REN262150 QUD262150:QUR262150 QKH262150:QKV262150 QAL262150:QAZ262150 PQP262150:PRD262150 PGT262150:PHH262150 OWX262150:OXL262150 ONB262150:ONP262150 ODF262150:ODT262150 NTJ262150:NTX262150 NJN262150:NKB262150 MZR262150:NAF262150 MPV262150:MQJ262150 MFZ262150:MGN262150 LWD262150:LWR262150 LMH262150:LMV262150 LCL262150:LCZ262150 KSP262150:KTD262150 KIT262150:KJH262150 JYX262150:JZL262150 JPB262150:JPP262150 JFF262150:JFT262150 IVJ262150:IVX262150 ILN262150:IMB262150 IBR262150:ICF262150 HRV262150:HSJ262150 HHZ262150:HIN262150 GYD262150:GYR262150 GOH262150:GOV262150 GEL262150:GEZ262150 FUP262150:FVD262150 FKT262150:FLH262150 FAX262150:FBL262150 ERB262150:ERP262150 EHF262150:EHT262150 DXJ262150:DXX262150 DNN262150:DOB262150 DDR262150:DEF262150 CTV262150:CUJ262150 CJZ262150:CKN262150 CAD262150:CAR262150 BQH262150:BQV262150 BGL262150:BGZ262150 AWP262150:AXD262150 AMT262150:ANH262150 ACX262150:ADL262150 TB262150:TP262150 JF262150:JT262150 J262150:X262150 WVR196614:WWF196614 WLV196614:WMJ196614 WBZ196614:WCN196614 VSD196614:VSR196614 VIH196614:VIV196614 UYL196614:UYZ196614 UOP196614:UPD196614 UET196614:UFH196614 TUX196614:TVL196614 TLB196614:TLP196614 TBF196614:TBT196614 SRJ196614:SRX196614 SHN196614:SIB196614 RXR196614:RYF196614 RNV196614:ROJ196614 RDZ196614:REN196614 QUD196614:QUR196614 QKH196614:QKV196614 QAL196614:QAZ196614 PQP196614:PRD196614 PGT196614:PHH196614 OWX196614:OXL196614 ONB196614:ONP196614 ODF196614:ODT196614 NTJ196614:NTX196614 NJN196614:NKB196614 MZR196614:NAF196614 MPV196614:MQJ196614 MFZ196614:MGN196614 LWD196614:LWR196614 LMH196614:LMV196614 LCL196614:LCZ196614 KSP196614:KTD196614 KIT196614:KJH196614 JYX196614:JZL196614 JPB196614:JPP196614 JFF196614:JFT196614 IVJ196614:IVX196614 ILN196614:IMB196614 IBR196614:ICF196614 HRV196614:HSJ196614 HHZ196614:HIN196614 GYD196614:GYR196614 GOH196614:GOV196614 GEL196614:GEZ196614 FUP196614:FVD196614 FKT196614:FLH196614 FAX196614:FBL196614 ERB196614:ERP196614 EHF196614:EHT196614 DXJ196614:DXX196614 DNN196614:DOB196614 DDR196614:DEF196614 CTV196614:CUJ196614 CJZ196614:CKN196614 CAD196614:CAR196614 BQH196614:BQV196614 BGL196614:BGZ196614 AWP196614:AXD196614 AMT196614:ANH196614 ACX196614:ADL196614 TB196614:TP196614 JF196614:JT196614 J196614:X196614 WVR131078:WWF131078 WLV131078:WMJ131078 WBZ131078:WCN131078 VSD131078:VSR131078 VIH131078:VIV131078 UYL131078:UYZ131078 UOP131078:UPD131078 UET131078:UFH131078 TUX131078:TVL131078 TLB131078:TLP131078 TBF131078:TBT131078 SRJ131078:SRX131078 SHN131078:SIB131078 RXR131078:RYF131078 RNV131078:ROJ131078 RDZ131078:REN131078 QUD131078:QUR131078 QKH131078:QKV131078 QAL131078:QAZ131078 PQP131078:PRD131078 PGT131078:PHH131078 OWX131078:OXL131078 ONB131078:ONP131078 ODF131078:ODT131078 NTJ131078:NTX131078 NJN131078:NKB131078 MZR131078:NAF131078 MPV131078:MQJ131078 MFZ131078:MGN131078 LWD131078:LWR131078 LMH131078:LMV131078 LCL131078:LCZ131078 KSP131078:KTD131078 KIT131078:KJH131078 JYX131078:JZL131078 JPB131078:JPP131078 JFF131078:JFT131078 IVJ131078:IVX131078 ILN131078:IMB131078 IBR131078:ICF131078 HRV131078:HSJ131078 HHZ131078:HIN131078 GYD131078:GYR131078 GOH131078:GOV131078 GEL131078:GEZ131078 FUP131078:FVD131078 FKT131078:FLH131078 FAX131078:FBL131078 ERB131078:ERP131078 EHF131078:EHT131078 DXJ131078:DXX131078 DNN131078:DOB131078 DDR131078:DEF131078 CTV131078:CUJ131078 CJZ131078:CKN131078 CAD131078:CAR131078 BQH131078:BQV131078 BGL131078:BGZ131078 AWP131078:AXD131078 AMT131078:ANH131078 ACX131078:ADL131078 TB131078:TP131078 JF131078:JT131078 J131078:X131078 WVR65542:WWF65542 WLV65542:WMJ65542 WBZ65542:WCN65542 VSD65542:VSR65542 VIH65542:VIV65542 UYL65542:UYZ65542 UOP65542:UPD65542 UET65542:UFH65542 TUX65542:TVL65542 TLB65542:TLP65542 TBF65542:TBT65542 SRJ65542:SRX65542 SHN65542:SIB65542 RXR65542:RYF65542 RNV65542:ROJ65542 RDZ65542:REN65542 QUD65542:QUR65542 QKH65542:QKV65542 QAL65542:QAZ65542 PQP65542:PRD65542 PGT65542:PHH65542 OWX65542:OXL65542 ONB65542:ONP65542 ODF65542:ODT65542 NTJ65542:NTX65542 NJN65542:NKB65542 MZR65542:NAF65542 MPV65542:MQJ65542 MFZ65542:MGN65542 LWD65542:LWR65542 LMH65542:LMV65542 LCL65542:LCZ65542 KSP65542:KTD65542 KIT65542:KJH65542 JYX65542:JZL65542 JPB65542:JPP65542 JFF65542:JFT65542 IVJ65542:IVX65542 ILN65542:IMB65542 IBR65542:ICF65542 HRV65542:HSJ65542 HHZ65542:HIN65542 GYD65542:GYR65542 GOH65542:GOV65542 GEL65542:GEZ65542 FUP65542:FVD65542 FKT65542:FLH65542 FAX65542:FBL65542 ERB65542:ERP65542 EHF65542:EHT65542 DXJ65542:DXX65542 DNN65542:DOB65542 DDR65542:DEF65542 CTV65542:CUJ65542 CJZ65542:CKN65542 CAD65542:CAR65542 BQH65542:BQV65542 BGL65542:BGZ65542 AWP65542:AXD65542 AMT65542:ANH65542 ACX65542:ADL65542 TB65542:TP65542 JF65542:JT65542 J65542:X65542 WVR983044:WWF983044 WLV983044:WMJ983044 WBZ983044:WCN983044 VSD983044:VSR983044 VIH983044:VIV983044 UYL983044:UYZ983044 UOP983044:UPD983044 UET983044:UFH983044 TUX983044:TVL983044 TLB983044:TLP983044 TBF983044:TBT983044 SRJ983044:SRX983044 SHN983044:SIB983044 RXR983044:RYF983044 RNV983044:ROJ983044 RDZ983044:REN983044 QUD983044:QUR983044 QKH983044:QKV983044 QAL983044:QAZ983044 PQP983044:PRD983044 PGT983044:PHH983044 OWX983044:OXL983044 ONB983044:ONP983044 ODF983044:ODT983044 NTJ983044:NTX983044 NJN983044:NKB983044 MZR983044:NAF983044 MPV983044:MQJ983044 MFZ983044:MGN983044 LWD983044:LWR983044 LMH983044:LMV983044 LCL983044:LCZ983044 KSP983044:KTD983044 KIT983044:KJH983044 JYX983044:JZL983044 JPB983044:JPP983044 JFF983044:JFT983044 IVJ983044:IVX983044 ILN983044:IMB983044 IBR983044:ICF983044 HRV983044:HSJ983044 HHZ983044:HIN983044 GYD983044:GYR983044 GOH983044:GOV983044 GEL983044:GEZ983044 FUP983044:FVD983044 FKT983044:FLH983044 FAX983044:FBL983044 ERB983044:ERP983044 EHF983044:EHT983044 DXJ983044:DXX983044 DNN983044:DOB983044 DDR983044:DEF983044 CTV983044:CUJ983044 CJZ983044:CKN983044 CAD983044:CAR983044 BQH983044:BQV983044 BGL983044:BGZ983044 AWP983044:AXD983044 AMT983044:ANH983044 ACX983044:ADL983044 TB983044:TP983044 JF983044:JT983044 J983044:X983044 WVR917508:WWF917508 WLV917508:WMJ917508 WBZ917508:WCN917508 VSD917508:VSR917508 VIH917508:VIV917508 UYL917508:UYZ917508 UOP917508:UPD917508 UET917508:UFH917508 TUX917508:TVL917508 TLB917508:TLP917508 TBF917508:TBT917508 SRJ917508:SRX917508 SHN917508:SIB917508 RXR917508:RYF917508 RNV917508:ROJ917508 RDZ917508:REN917508 QUD917508:QUR917508 QKH917508:QKV917508 QAL917508:QAZ917508 PQP917508:PRD917508 PGT917508:PHH917508 OWX917508:OXL917508 ONB917508:ONP917508 ODF917508:ODT917508 NTJ917508:NTX917508 NJN917508:NKB917508 MZR917508:NAF917508 MPV917508:MQJ917508 MFZ917508:MGN917508 LWD917508:LWR917508 LMH917508:LMV917508 LCL917508:LCZ917508 KSP917508:KTD917508 KIT917508:KJH917508 JYX917508:JZL917508 JPB917508:JPP917508 JFF917508:JFT917508 IVJ917508:IVX917508 ILN917508:IMB917508 IBR917508:ICF917508 HRV917508:HSJ917508 HHZ917508:HIN917508 GYD917508:GYR917508 GOH917508:GOV917508 GEL917508:GEZ917508 FUP917508:FVD917508 FKT917508:FLH917508 FAX917508:FBL917508 ERB917508:ERP917508 EHF917508:EHT917508 DXJ917508:DXX917508 DNN917508:DOB917508 DDR917508:DEF917508 CTV917508:CUJ917508 CJZ917508:CKN917508 CAD917508:CAR917508 BQH917508:BQV917508 BGL917508:BGZ917508 AWP917508:AXD917508 AMT917508:ANH917508 ACX917508:ADL917508 TB917508:TP917508 JF917508:JT917508 J917508:X917508 WVR851972:WWF851972 WLV851972:WMJ851972 WBZ851972:WCN851972 VSD851972:VSR851972 VIH851972:VIV851972 UYL851972:UYZ851972 UOP851972:UPD851972 UET851972:UFH851972 TUX851972:TVL851972 TLB851972:TLP851972 TBF851972:TBT851972 SRJ851972:SRX851972 SHN851972:SIB851972 RXR851972:RYF851972 RNV851972:ROJ851972 RDZ851972:REN851972 QUD851972:QUR851972 QKH851972:QKV851972 QAL851972:QAZ851972 PQP851972:PRD851972 PGT851972:PHH851972 OWX851972:OXL851972 ONB851972:ONP851972 ODF851972:ODT851972 NTJ851972:NTX851972 NJN851972:NKB851972 MZR851972:NAF851972 MPV851972:MQJ851972 MFZ851972:MGN851972 LWD851972:LWR851972 LMH851972:LMV851972 LCL851972:LCZ851972 KSP851972:KTD851972 KIT851972:KJH851972 JYX851972:JZL851972 JPB851972:JPP851972 JFF851972:JFT851972 IVJ851972:IVX851972 ILN851972:IMB851972 IBR851972:ICF851972 HRV851972:HSJ851972 HHZ851972:HIN851972 GYD851972:GYR851972 GOH851972:GOV851972 GEL851972:GEZ851972 FUP851972:FVD851972 FKT851972:FLH851972 FAX851972:FBL851972 ERB851972:ERP851972 EHF851972:EHT851972 DXJ851972:DXX851972 DNN851972:DOB851972 DDR851972:DEF851972 CTV851972:CUJ851972 CJZ851972:CKN851972 CAD851972:CAR851972 BQH851972:BQV851972 BGL851972:BGZ851972 AWP851972:AXD851972 AMT851972:ANH851972 ACX851972:ADL851972 TB851972:TP851972 JF851972:JT851972 J851972:X851972 WVR786436:WWF786436 WLV786436:WMJ786436 WBZ786436:WCN786436 VSD786436:VSR786436 VIH786436:VIV786436 UYL786436:UYZ786436 UOP786436:UPD786436 UET786436:UFH786436 TUX786436:TVL786436 TLB786436:TLP786436 TBF786436:TBT786436 SRJ786436:SRX786436 SHN786436:SIB786436 RXR786436:RYF786436 RNV786436:ROJ786436 RDZ786436:REN786436 QUD786436:QUR786436 QKH786436:QKV786436 QAL786436:QAZ786436 PQP786436:PRD786436 PGT786436:PHH786436 OWX786436:OXL786436 ONB786436:ONP786436 ODF786436:ODT786436 NTJ786436:NTX786436 NJN786436:NKB786436 MZR786436:NAF786436 MPV786436:MQJ786436 MFZ786436:MGN786436 LWD786436:LWR786436 LMH786436:LMV786436 LCL786436:LCZ786436 KSP786436:KTD786436 KIT786436:KJH786436 JYX786436:JZL786436 JPB786436:JPP786436 JFF786436:JFT786436 IVJ786436:IVX786436 ILN786436:IMB786436 IBR786436:ICF786436 HRV786436:HSJ786436 HHZ786436:HIN786436 GYD786436:GYR786436 GOH786436:GOV786436 GEL786436:GEZ786436 FUP786436:FVD786436 FKT786436:FLH786436 FAX786436:FBL786436 ERB786436:ERP786436 EHF786436:EHT786436 DXJ786436:DXX786436 DNN786436:DOB786436 DDR786436:DEF786436 CTV786436:CUJ786436 CJZ786436:CKN786436 CAD786436:CAR786436 BQH786436:BQV786436 BGL786436:BGZ786436 AWP786436:AXD786436 AMT786436:ANH786436 ACX786436:ADL786436 TB786436:TP786436 JF786436:JT786436 J786436:X786436 WVR720900:WWF720900 WLV720900:WMJ720900 WBZ720900:WCN720900 VSD720900:VSR720900 VIH720900:VIV720900 UYL720900:UYZ720900 UOP720900:UPD720900 UET720900:UFH720900 TUX720900:TVL720900 TLB720900:TLP720900 TBF720900:TBT720900 SRJ720900:SRX720900 SHN720900:SIB720900 RXR720900:RYF720900 RNV720900:ROJ720900 RDZ720900:REN720900 QUD720900:QUR720900 QKH720900:QKV720900 QAL720900:QAZ720900 PQP720900:PRD720900 PGT720900:PHH720900 OWX720900:OXL720900 ONB720900:ONP720900 ODF720900:ODT720900 NTJ720900:NTX720900 NJN720900:NKB720900 MZR720900:NAF720900 MPV720900:MQJ720900 MFZ720900:MGN720900 LWD720900:LWR720900 LMH720900:LMV720900 LCL720900:LCZ720900 KSP720900:KTD720900 KIT720900:KJH720900 JYX720900:JZL720900 JPB720900:JPP720900 JFF720900:JFT720900 IVJ720900:IVX720900 ILN720900:IMB720900 IBR720900:ICF720900 HRV720900:HSJ720900 HHZ720900:HIN720900 GYD720900:GYR720900 GOH720900:GOV720900 GEL720900:GEZ720900 FUP720900:FVD720900 FKT720900:FLH720900 FAX720900:FBL720900 ERB720900:ERP720900 EHF720900:EHT720900 DXJ720900:DXX720900 DNN720900:DOB720900 DDR720900:DEF720900 CTV720900:CUJ720900 CJZ720900:CKN720900 CAD720900:CAR720900 BQH720900:BQV720900 BGL720900:BGZ720900 AWP720900:AXD720900 AMT720900:ANH720900 ACX720900:ADL720900 TB720900:TP720900 JF720900:JT720900 J720900:X720900 WVR655364:WWF655364 WLV655364:WMJ655364 WBZ655364:WCN655364 VSD655364:VSR655364 VIH655364:VIV655364 UYL655364:UYZ655364 UOP655364:UPD655364 UET655364:UFH655364 TUX655364:TVL655364 TLB655364:TLP655364 TBF655364:TBT655364 SRJ655364:SRX655364 SHN655364:SIB655364 RXR655364:RYF655364 RNV655364:ROJ655364 RDZ655364:REN655364 QUD655364:QUR655364 QKH655364:QKV655364 QAL655364:QAZ655364 PQP655364:PRD655364 PGT655364:PHH655364 OWX655364:OXL655364 ONB655364:ONP655364 ODF655364:ODT655364 NTJ655364:NTX655364 NJN655364:NKB655364 MZR655364:NAF655364 MPV655364:MQJ655364 MFZ655364:MGN655364 LWD655364:LWR655364 LMH655364:LMV655364 LCL655364:LCZ655364 KSP655364:KTD655364 KIT655364:KJH655364 JYX655364:JZL655364 JPB655364:JPP655364 JFF655364:JFT655364 IVJ655364:IVX655364 ILN655364:IMB655364 IBR655364:ICF655364 HRV655364:HSJ655364 HHZ655364:HIN655364 GYD655364:GYR655364 GOH655364:GOV655364 GEL655364:GEZ655364 FUP655364:FVD655364 FKT655364:FLH655364 FAX655364:FBL655364 ERB655364:ERP655364 EHF655364:EHT655364 DXJ655364:DXX655364 DNN655364:DOB655364 DDR655364:DEF655364 CTV655364:CUJ655364 CJZ655364:CKN655364 CAD655364:CAR655364 BQH655364:BQV655364 BGL655364:BGZ655364 AWP655364:AXD655364 AMT655364:ANH655364 ACX655364:ADL655364 TB655364:TP655364 JF655364:JT655364 J655364:X655364 WVR589828:WWF589828 WLV589828:WMJ589828 WBZ589828:WCN589828 VSD589828:VSR589828 VIH589828:VIV589828 UYL589828:UYZ589828 UOP589828:UPD589828 UET589828:UFH589828 TUX589828:TVL589828 TLB589828:TLP589828 TBF589828:TBT589828 SRJ589828:SRX589828 SHN589828:SIB589828 RXR589828:RYF589828 RNV589828:ROJ589828 RDZ589828:REN589828 QUD589828:QUR589828 QKH589828:QKV589828 QAL589828:QAZ589828 PQP589828:PRD589828 PGT589828:PHH589828 OWX589828:OXL589828 ONB589828:ONP589828 ODF589828:ODT589828 NTJ589828:NTX589828 NJN589828:NKB589828 MZR589828:NAF589828 MPV589828:MQJ589828 MFZ589828:MGN589828 LWD589828:LWR589828 LMH589828:LMV589828 LCL589828:LCZ589828 KSP589828:KTD589828 KIT589828:KJH589828 JYX589828:JZL589828 JPB589828:JPP589828 JFF589828:JFT589828 IVJ589828:IVX589828 ILN589828:IMB589828 IBR589828:ICF589828 HRV589828:HSJ589828 HHZ589828:HIN589828 GYD589828:GYR589828 GOH589828:GOV589828 GEL589828:GEZ589828 FUP589828:FVD589828 FKT589828:FLH589828 FAX589828:FBL589828 ERB589828:ERP589828 EHF589828:EHT589828 DXJ589828:DXX589828 DNN589828:DOB589828 DDR589828:DEF589828 CTV589828:CUJ589828 CJZ589828:CKN589828 CAD589828:CAR589828 BQH589828:BQV589828 BGL589828:BGZ589828 AWP589828:AXD589828 AMT589828:ANH589828 ACX589828:ADL589828 TB589828:TP589828 JF589828:JT589828 J589828:X589828 WVR524292:WWF524292 WLV524292:WMJ524292 WBZ524292:WCN524292 VSD524292:VSR524292 VIH524292:VIV524292 UYL524292:UYZ524292 UOP524292:UPD524292 UET524292:UFH524292 TUX524292:TVL524292 TLB524292:TLP524292 TBF524292:TBT524292 SRJ524292:SRX524292 SHN524292:SIB524292 RXR524292:RYF524292 RNV524292:ROJ524292 RDZ524292:REN524292 QUD524292:QUR524292 QKH524292:QKV524292 QAL524292:QAZ524292 PQP524292:PRD524292 PGT524292:PHH524292 OWX524292:OXL524292 ONB524292:ONP524292 ODF524292:ODT524292 NTJ524292:NTX524292 NJN524292:NKB524292 MZR524292:NAF524292 MPV524292:MQJ524292 MFZ524292:MGN524292 LWD524292:LWR524292 LMH524292:LMV524292 LCL524292:LCZ524292 KSP524292:KTD524292 KIT524292:KJH524292 JYX524292:JZL524292 JPB524292:JPP524292 JFF524292:JFT524292 IVJ524292:IVX524292 ILN524292:IMB524292 IBR524292:ICF524292 HRV524292:HSJ524292 HHZ524292:HIN524292 GYD524292:GYR524292 GOH524292:GOV524292 GEL524292:GEZ524292 FUP524292:FVD524292 FKT524292:FLH524292 FAX524292:FBL524292 ERB524292:ERP524292 EHF524292:EHT524292 DXJ524292:DXX524292 DNN524292:DOB524292 DDR524292:DEF524292 CTV524292:CUJ524292 CJZ524292:CKN524292 CAD524292:CAR524292 BQH524292:BQV524292 BGL524292:BGZ524292 AWP524292:AXD524292 AMT524292:ANH524292 ACX524292:ADL524292 TB524292:TP524292 JF524292:JT524292 J524292:X524292 WVR458756:WWF458756 WLV458756:WMJ458756 WBZ458756:WCN458756 VSD458756:VSR458756 VIH458756:VIV458756 UYL458756:UYZ458756 UOP458756:UPD458756 UET458756:UFH458756 TUX458756:TVL458756 TLB458756:TLP458756 TBF458756:TBT458756 SRJ458756:SRX458756 SHN458756:SIB458756 RXR458756:RYF458756 RNV458756:ROJ458756 RDZ458756:REN458756 QUD458756:QUR458756 QKH458756:QKV458756 QAL458756:QAZ458756 PQP458756:PRD458756 PGT458756:PHH458756 OWX458756:OXL458756 ONB458756:ONP458756 ODF458756:ODT458756 NTJ458756:NTX458756 NJN458756:NKB458756 MZR458756:NAF458756 MPV458756:MQJ458756 MFZ458756:MGN458756 LWD458756:LWR458756 LMH458756:LMV458756 LCL458756:LCZ458756 KSP458756:KTD458756 KIT458756:KJH458756 JYX458756:JZL458756 JPB458756:JPP458756 JFF458756:JFT458756 IVJ458756:IVX458756 ILN458756:IMB458756 IBR458756:ICF458756 HRV458756:HSJ458756 HHZ458756:HIN458756 GYD458756:GYR458756 GOH458756:GOV458756 GEL458756:GEZ458756 FUP458756:FVD458756 FKT458756:FLH458756 FAX458756:FBL458756 ERB458756:ERP458756 EHF458756:EHT458756 DXJ458756:DXX458756 DNN458756:DOB458756 DDR458756:DEF458756 CTV458756:CUJ458756 CJZ458756:CKN458756 CAD458756:CAR458756 BQH458756:BQV458756 BGL458756:BGZ458756 AWP458756:AXD458756 AMT458756:ANH458756 ACX458756:ADL458756 TB458756:TP458756 JF458756:JT458756 J458756:X458756 WVR393220:WWF393220 WLV393220:WMJ393220 WBZ393220:WCN393220 VSD393220:VSR393220 VIH393220:VIV393220 UYL393220:UYZ393220 UOP393220:UPD393220 UET393220:UFH393220 TUX393220:TVL393220 TLB393220:TLP393220 TBF393220:TBT393220 SRJ393220:SRX393220 SHN393220:SIB393220 RXR393220:RYF393220 RNV393220:ROJ393220 RDZ393220:REN393220 QUD393220:QUR393220 QKH393220:QKV393220 QAL393220:QAZ393220 PQP393220:PRD393220 PGT393220:PHH393220 OWX393220:OXL393220 ONB393220:ONP393220 ODF393220:ODT393220 NTJ393220:NTX393220 NJN393220:NKB393220 MZR393220:NAF393220 MPV393220:MQJ393220 MFZ393220:MGN393220 LWD393220:LWR393220 LMH393220:LMV393220 LCL393220:LCZ393220 KSP393220:KTD393220 KIT393220:KJH393220 JYX393220:JZL393220 JPB393220:JPP393220 JFF393220:JFT393220 IVJ393220:IVX393220 ILN393220:IMB393220 IBR393220:ICF393220 HRV393220:HSJ393220 HHZ393220:HIN393220 GYD393220:GYR393220 GOH393220:GOV393220 GEL393220:GEZ393220 FUP393220:FVD393220 FKT393220:FLH393220 FAX393220:FBL393220 ERB393220:ERP393220 EHF393220:EHT393220 DXJ393220:DXX393220 DNN393220:DOB393220 DDR393220:DEF393220 CTV393220:CUJ393220 CJZ393220:CKN393220 CAD393220:CAR393220 BQH393220:BQV393220 BGL393220:BGZ393220 AWP393220:AXD393220 AMT393220:ANH393220 ACX393220:ADL393220 TB393220:TP393220 JF393220:JT393220 J393220:X393220 WVR327684:WWF327684 WLV327684:WMJ327684 WBZ327684:WCN327684 VSD327684:VSR327684 VIH327684:VIV327684 UYL327684:UYZ327684 UOP327684:UPD327684 UET327684:UFH327684 TUX327684:TVL327684 TLB327684:TLP327684 TBF327684:TBT327684 SRJ327684:SRX327684 SHN327684:SIB327684 RXR327684:RYF327684 RNV327684:ROJ327684 RDZ327684:REN327684 QUD327684:QUR327684 QKH327684:QKV327684 QAL327684:QAZ327684 PQP327684:PRD327684 PGT327684:PHH327684 OWX327684:OXL327684 ONB327684:ONP327684 ODF327684:ODT327684 NTJ327684:NTX327684 NJN327684:NKB327684 MZR327684:NAF327684 MPV327684:MQJ327684 MFZ327684:MGN327684 LWD327684:LWR327684 LMH327684:LMV327684 LCL327684:LCZ327684 KSP327684:KTD327684 KIT327684:KJH327684 JYX327684:JZL327684 JPB327684:JPP327684 JFF327684:JFT327684 IVJ327684:IVX327684 ILN327684:IMB327684 IBR327684:ICF327684 HRV327684:HSJ327684 HHZ327684:HIN327684 GYD327684:GYR327684 GOH327684:GOV327684 GEL327684:GEZ327684 FUP327684:FVD327684 FKT327684:FLH327684 FAX327684:FBL327684 ERB327684:ERP327684 EHF327684:EHT327684 DXJ327684:DXX327684 DNN327684:DOB327684 DDR327684:DEF327684 CTV327684:CUJ327684 CJZ327684:CKN327684 CAD327684:CAR327684 BQH327684:BQV327684 BGL327684:BGZ327684 AWP327684:AXD327684 AMT327684:ANH327684 ACX327684:ADL327684 TB327684:TP327684 JF327684:JT327684 J327684:X327684 WVR262148:WWF262148 WLV262148:WMJ262148 WBZ262148:WCN262148 VSD262148:VSR262148 VIH262148:VIV262148 UYL262148:UYZ262148 UOP262148:UPD262148 UET262148:UFH262148 TUX262148:TVL262148 TLB262148:TLP262148 TBF262148:TBT262148 SRJ262148:SRX262148 SHN262148:SIB262148 RXR262148:RYF262148 RNV262148:ROJ262148 RDZ262148:REN262148 QUD262148:QUR262148 QKH262148:QKV262148 QAL262148:QAZ262148 PQP262148:PRD262148 PGT262148:PHH262148 OWX262148:OXL262148 ONB262148:ONP262148 ODF262148:ODT262148 NTJ262148:NTX262148 NJN262148:NKB262148 MZR262148:NAF262148 MPV262148:MQJ262148 MFZ262148:MGN262148 LWD262148:LWR262148 LMH262148:LMV262148 LCL262148:LCZ262148 KSP262148:KTD262148 KIT262148:KJH262148 JYX262148:JZL262148 JPB262148:JPP262148 JFF262148:JFT262148 IVJ262148:IVX262148 ILN262148:IMB262148 IBR262148:ICF262148 HRV262148:HSJ262148 HHZ262148:HIN262148 GYD262148:GYR262148 GOH262148:GOV262148 GEL262148:GEZ262148 FUP262148:FVD262148 FKT262148:FLH262148 FAX262148:FBL262148 ERB262148:ERP262148 EHF262148:EHT262148 DXJ262148:DXX262148 DNN262148:DOB262148 DDR262148:DEF262148 CTV262148:CUJ262148 CJZ262148:CKN262148 CAD262148:CAR262148 BQH262148:BQV262148 BGL262148:BGZ262148 AWP262148:AXD262148 AMT262148:ANH262148 ACX262148:ADL262148 TB262148:TP262148 JF262148:JT262148 J262148:X262148 WVR196612:WWF196612 WLV196612:WMJ196612 WBZ196612:WCN196612 VSD196612:VSR196612 VIH196612:VIV196612 UYL196612:UYZ196612 UOP196612:UPD196612 UET196612:UFH196612 TUX196612:TVL196612 TLB196612:TLP196612 TBF196612:TBT196612 SRJ196612:SRX196612 SHN196612:SIB196612 RXR196612:RYF196612 RNV196612:ROJ196612 RDZ196612:REN196612 QUD196612:QUR196612 QKH196612:QKV196612 QAL196612:QAZ196612 PQP196612:PRD196612 PGT196612:PHH196612 OWX196612:OXL196612 ONB196612:ONP196612 ODF196612:ODT196612 NTJ196612:NTX196612 NJN196612:NKB196612 MZR196612:NAF196612 MPV196612:MQJ196612 MFZ196612:MGN196612 LWD196612:LWR196612 LMH196612:LMV196612 LCL196612:LCZ196612 KSP196612:KTD196612 KIT196612:KJH196612 JYX196612:JZL196612 JPB196612:JPP196612 JFF196612:JFT196612 IVJ196612:IVX196612 ILN196612:IMB196612 IBR196612:ICF196612 HRV196612:HSJ196612 HHZ196612:HIN196612 GYD196612:GYR196612 GOH196612:GOV196612 GEL196612:GEZ196612 FUP196612:FVD196612 FKT196612:FLH196612 FAX196612:FBL196612 ERB196612:ERP196612 EHF196612:EHT196612 DXJ196612:DXX196612 DNN196612:DOB196612 DDR196612:DEF196612 CTV196612:CUJ196612 CJZ196612:CKN196612 CAD196612:CAR196612 BQH196612:BQV196612 BGL196612:BGZ196612 AWP196612:AXD196612 AMT196612:ANH196612 ACX196612:ADL196612 TB196612:TP196612 JF196612:JT196612 J196612:X196612 WVR131076:WWF131076 WLV131076:WMJ131076 WBZ131076:WCN131076 VSD131076:VSR131076 VIH131076:VIV131076 UYL131076:UYZ131076 UOP131076:UPD131076 UET131076:UFH131076 TUX131076:TVL131076 TLB131076:TLP131076 TBF131076:TBT131076 SRJ131076:SRX131076 SHN131076:SIB131076 RXR131076:RYF131076 RNV131076:ROJ131076 RDZ131076:REN131076 QUD131076:QUR131076 QKH131076:QKV131076 QAL131076:QAZ131076 PQP131076:PRD131076 PGT131076:PHH131076 OWX131076:OXL131076 ONB131076:ONP131076 ODF131076:ODT131076 NTJ131076:NTX131076 NJN131076:NKB131076 MZR131076:NAF131076 MPV131076:MQJ131076 MFZ131076:MGN131076 LWD131076:LWR131076 LMH131076:LMV131076 LCL131076:LCZ131076 KSP131076:KTD131076 KIT131076:KJH131076 JYX131076:JZL131076 JPB131076:JPP131076 JFF131076:JFT131076 IVJ131076:IVX131076 ILN131076:IMB131076 IBR131076:ICF131076 HRV131076:HSJ131076 HHZ131076:HIN131076 GYD131076:GYR131076 GOH131076:GOV131076 GEL131076:GEZ131076 FUP131076:FVD131076 FKT131076:FLH131076 FAX131076:FBL131076 ERB131076:ERP131076 EHF131076:EHT131076 DXJ131076:DXX131076 DNN131076:DOB131076 DDR131076:DEF131076 CTV131076:CUJ131076 CJZ131076:CKN131076 CAD131076:CAR131076 BQH131076:BQV131076 BGL131076:BGZ131076 AWP131076:AXD131076 AMT131076:ANH131076 ACX131076:ADL131076 TB131076:TP131076 JF131076:JT131076 J131076:X131076 WVR65540:WWF65540 WLV65540:WMJ65540 WBZ65540:WCN65540 VSD65540:VSR65540 VIH65540:VIV65540 UYL65540:UYZ65540 UOP65540:UPD65540 UET65540:UFH65540 TUX65540:TVL65540 TLB65540:TLP65540 TBF65540:TBT65540 SRJ65540:SRX65540 SHN65540:SIB65540 RXR65540:RYF65540 RNV65540:ROJ65540 RDZ65540:REN65540 QUD65540:QUR65540 QKH65540:QKV65540 QAL65540:QAZ65540 PQP65540:PRD65540 PGT65540:PHH65540 OWX65540:OXL65540 ONB65540:ONP65540 ODF65540:ODT65540 NTJ65540:NTX65540 NJN65540:NKB65540 MZR65540:NAF65540 MPV65540:MQJ65540 MFZ65540:MGN65540 LWD65540:LWR65540 LMH65540:LMV65540 LCL65540:LCZ65540 KSP65540:KTD65540 KIT65540:KJH65540 JYX65540:JZL65540 JPB65540:JPP65540 JFF65540:JFT65540 IVJ65540:IVX65540 ILN65540:IMB65540 IBR65540:ICF65540 HRV65540:HSJ65540 HHZ65540:HIN65540 GYD65540:GYR65540 GOH65540:GOV65540 GEL65540:GEZ65540 FUP65540:FVD65540 FKT65540:FLH65540 FAX65540:FBL65540 ERB65540:ERP65540 EHF65540:EHT65540 DXJ65540:DXX65540 DNN65540:DOB65540 DDR65540:DEF65540 CTV65540:CUJ65540 CJZ65540:CKN65540 CAD65540:CAR65540 BQH65540:BQV65540 BGL65540:BGZ65540 AWP65540:AXD65540 AMT65540:ANH65540 ACX65540:ADL65540 TB65540:TP65540 JF65540:JT65540 J65540:X65540 WVR983042:WWF983042 WLV983042:WMJ983042 WBZ983042:WCN983042 VSD983042:VSR983042 VIH983042:VIV983042 UYL983042:UYZ983042 UOP983042:UPD983042 UET983042:UFH983042 TUX983042:TVL983042 TLB983042:TLP983042 TBF983042:TBT983042 SRJ983042:SRX983042 SHN983042:SIB983042 RXR983042:RYF983042 RNV983042:ROJ983042 RDZ983042:REN983042 QUD983042:QUR983042 QKH983042:QKV983042 QAL983042:QAZ983042 PQP983042:PRD983042 PGT983042:PHH983042 OWX983042:OXL983042 ONB983042:ONP983042 ODF983042:ODT983042 NTJ983042:NTX983042 NJN983042:NKB983042 MZR983042:NAF983042 MPV983042:MQJ983042 MFZ983042:MGN983042 LWD983042:LWR983042 LMH983042:LMV983042 LCL983042:LCZ983042 KSP983042:KTD983042 KIT983042:KJH983042 JYX983042:JZL983042 JPB983042:JPP983042 JFF983042:JFT983042 IVJ983042:IVX983042 ILN983042:IMB983042 IBR983042:ICF983042 HRV983042:HSJ983042 HHZ983042:HIN983042 GYD983042:GYR983042 GOH983042:GOV983042 GEL983042:GEZ983042 FUP983042:FVD983042 FKT983042:FLH983042 FAX983042:FBL983042 ERB983042:ERP983042 EHF983042:EHT983042 DXJ983042:DXX983042 DNN983042:DOB983042 DDR983042:DEF983042 CTV983042:CUJ983042 CJZ983042:CKN983042 CAD983042:CAR983042 BQH983042:BQV983042 BGL983042:BGZ983042 AWP983042:AXD983042 AMT983042:ANH983042 ACX983042:ADL983042 TB983042:TP983042 JF983042:JT983042 J983042:X983042 WVR917506:WWF917506 WLV917506:WMJ917506 WBZ917506:WCN917506 VSD917506:VSR917506 VIH917506:VIV917506 UYL917506:UYZ917506 UOP917506:UPD917506 UET917506:UFH917506 TUX917506:TVL917506 TLB917506:TLP917506 TBF917506:TBT917506 SRJ917506:SRX917506 SHN917506:SIB917506 RXR917506:RYF917506 RNV917506:ROJ917506 RDZ917506:REN917506 QUD917506:QUR917506 QKH917506:QKV917506 QAL917506:QAZ917506 PQP917506:PRD917506 PGT917506:PHH917506 OWX917506:OXL917506 ONB917506:ONP917506 ODF917506:ODT917506 NTJ917506:NTX917506 NJN917506:NKB917506 MZR917506:NAF917506 MPV917506:MQJ917506 MFZ917506:MGN917506 LWD917506:LWR917506 LMH917506:LMV917506 LCL917506:LCZ917506 KSP917506:KTD917506 KIT917506:KJH917506 JYX917506:JZL917506 JPB917506:JPP917506 JFF917506:JFT917506 IVJ917506:IVX917506 ILN917506:IMB917506 IBR917506:ICF917506 HRV917506:HSJ917506 HHZ917506:HIN917506 GYD917506:GYR917506 GOH917506:GOV917506 GEL917506:GEZ917506 FUP917506:FVD917506 FKT917506:FLH917506 FAX917506:FBL917506 ERB917506:ERP917506 EHF917506:EHT917506 DXJ917506:DXX917506 DNN917506:DOB917506 DDR917506:DEF917506 CTV917506:CUJ917506 CJZ917506:CKN917506 CAD917506:CAR917506 BQH917506:BQV917506 BGL917506:BGZ917506 AWP917506:AXD917506 AMT917506:ANH917506 ACX917506:ADL917506 TB917506:TP917506 JF917506:JT917506 J917506:X917506 WVR851970:WWF851970 WLV851970:WMJ851970 WBZ851970:WCN851970 VSD851970:VSR851970 VIH851970:VIV851970 UYL851970:UYZ851970 UOP851970:UPD851970 UET851970:UFH851970 TUX851970:TVL851970 TLB851970:TLP851970 TBF851970:TBT851970 SRJ851970:SRX851970 SHN851970:SIB851970 RXR851970:RYF851970 RNV851970:ROJ851970 RDZ851970:REN851970 QUD851970:QUR851970 QKH851970:QKV851970 QAL851970:QAZ851970 PQP851970:PRD851970 PGT851970:PHH851970 OWX851970:OXL851970 ONB851970:ONP851970 ODF851970:ODT851970 NTJ851970:NTX851970 NJN851970:NKB851970 MZR851970:NAF851970 MPV851970:MQJ851970 MFZ851970:MGN851970 LWD851970:LWR851970 LMH851970:LMV851970 LCL851970:LCZ851970 KSP851970:KTD851970 KIT851970:KJH851970 JYX851970:JZL851970 JPB851970:JPP851970 JFF851970:JFT851970 IVJ851970:IVX851970 ILN851970:IMB851970 IBR851970:ICF851970 HRV851970:HSJ851970 HHZ851970:HIN851970 GYD851970:GYR851970 GOH851970:GOV851970 GEL851970:GEZ851970 FUP851970:FVD851970 FKT851970:FLH851970 FAX851970:FBL851970 ERB851970:ERP851970 EHF851970:EHT851970 DXJ851970:DXX851970 DNN851970:DOB851970 DDR851970:DEF851970 CTV851970:CUJ851970 CJZ851970:CKN851970 CAD851970:CAR851970 BQH851970:BQV851970 BGL851970:BGZ851970 AWP851970:AXD851970 AMT851970:ANH851970 ACX851970:ADL851970 TB851970:TP851970 JF851970:JT851970 J851970:X851970 WVR786434:WWF786434 WLV786434:WMJ786434 WBZ786434:WCN786434 VSD786434:VSR786434 VIH786434:VIV786434 UYL786434:UYZ786434 UOP786434:UPD786434 UET786434:UFH786434 TUX786434:TVL786434 TLB786434:TLP786434 TBF786434:TBT786434 SRJ786434:SRX786434 SHN786434:SIB786434 RXR786434:RYF786434 RNV786434:ROJ786434 RDZ786434:REN786434 QUD786434:QUR786434 QKH786434:QKV786434 QAL786434:QAZ786434 PQP786434:PRD786434 PGT786434:PHH786434 OWX786434:OXL786434 ONB786434:ONP786434 ODF786434:ODT786434 NTJ786434:NTX786434 NJN786434:NKB786434 MZR786434:NAF786434 MPV786434:MQJ786434 MFZ786434:MGN786434 LWD786434:LWR786434 LMH786434:LMV786434 LCL786434:LCZ786434 KSP786434:KTD786434 KIT786434:KJH786434 JYX786434:JZL786434 JPB786434:JPP786434 JFF786434:JFT786434 IVJ786434:IVX786434 ILN786434:IMB786434 IBR786434:ICF786434 HRV786434:HSJ786434 HHZ786434:HIN786434 GYD786434:GYR786434 GOH786434:GOV786434 GEL786434:GEZ786434 FUP786434:FVD786434 FKT786434:FLH786434 FAX786434:FBL786434 ERB786434:ERP786434 EHF786434:EHT786434 DXJ786434:DXX786434 DNN786434:DOB786434 DDR786434:DEF786434 CTV786434:CUJ786434 CJZ786434:CKN786434 CAD786434:CAR786434 BQH786434:BQV786434 BGL786434:BGZ786434 AWP786434:AXD786434 AMT786434:ANH786434 ACX786434:ADL786434 TB786434:TP786434 JF786434:JT786434 J786434:X786434 WVR720898:WWF720898 WLV720898:WMJ720898 WBZ720898:WCN720898 VSD720898:VSR720898 VIH720898:VIV720898 UYL720898:UYZ720898 UOP720898:UPD720898 UET720898:UFH720898 TUX720898:TVL720898 TLB720898:TLP720898 TBF720898:TBT720898 SRJ720898:SRX720898 SHN720898:SIB720898 RXR720898:RYF720898 RNV720898:ROJ720898 RDZ720898:REN720898 QUD720898:QUR720898 QKH720898:QKV720898 QAL720898:QAZ720898 PQP720898:PRD720898 PGT720898:PHH720898 OWX720898:OXL720898 ONB720898:ONP720898 ODF720898:ODT720898 NTJ720898:NTX720898 NJN720898:NKB720898 MZR720898:NAF720898 MPV720898:MQJ720898 MFZ720898:MGN720898 LWD720898:LWR720898 LMH720898:LMV720898 LCL720898:LCZ720898 KSP720898:KTD720898 KIT720898:KJH720898 JYX720898:JZL720898 JPB720898:JPP720898 JFF720898:JFT720898 IVJ720898:IVX720898 ILN720898:IMB720898 IBR720898:ICF720898 HRV720898:HSJ720898 HHZ720898:HIN720898 GYD720898:GYR720898 GOH720898:GOV720898 GEL720898:GEZ720898 FUP720898:FVD720898 FKT720898:FLH720898 FAX720898:FBL720898 ERB720898:ERP720898 EHF720898:EHT720898 DXJ720898:DXX720898 DNN720898:DOB720898 DDR720898:DEF720898 CTV720898:CUJ720898 CJZ720898:CKN720898 CAD720898:CAR720898 BQH720898:BQV720898 BGL720898:BGZ720898 AWP720898:AXD720898 AMT720898:ANH720898 ACX720898:ADL720898 TB720898:TP720898 JF720898:JT720898 J720898:X720898 WVR655362:WWF655362 WLV655362:WMJ655362 WBZ655362:WCN655362 VSD655362:VSR655362 VIH655362:VIV655362 UYL655362:UYZ655362 UOP655362:UPD655362 UET655362:UFH655362 TUX655362:TVL655362 TLB655362:TLP655362 TBF655362:TBT655362 SRJ655362:SRX655362 SHN655362:SIB655362 RXR655362:RYF655362 RNV655362:ROJ655362 RDZ655362:REN655362 QUD655362:QUR655362 QKH655362:QKV655362 QAL655362:QAZ655362 PQP655362:PRD655362 PGT655362:PHH655362 OWX655362:OXL655362 ONB655362:ONP655362 ODF655362:ODT655362 NTJ655362:NTX655362 NJN655362:NKB655362 MZR655362:NAF655362 MPV655362:MQJ655362 MFZ655362:MGN655362 LWD655362:LWR655362 LMH655362:LMV655362 LCL655362:LCZ655362 KSP655362:KTD655362 KIT655362:KJH655362 JYX655362:JZL655362 JPB655362:JPP655362 JFF655362:JFT655362 IVJ655362:IVX655362 ILN655362:IMB655362 IBR655362:ICF655362 HRV655362:HSJ655362 HHZ655362:HIN655362 GYD655362:GYR655362 GOH655362:GOV655362 GEL655362:GEZ655362 FUP655362:FVD655362 FKT655362:FLH655362 FAX655362:FBL655362 ERB655362:ERP655362 EHF655362:EHT655362 DXJ655362:DXX655362 DNN655362:DOB655362 DDR655362:DEF655362 CTV655362:CUJ655362 CJZ655362:CKN655362 CAD655362:CAR655362 BQH655362:BQV655362 BGL655362:BGZ655362 AWP655362:AXD655362 AMT655362:ANH655362 ACX655362:ADL655362 TB655362:TP655362 JF655362:JT655362 J655362:X655362 WVR589826:WWF589826 WLV589826:WMJ589826 WBZ589826:WCN589826 VSD589826:VSR589826 VIH589826:VIV589826 UYL589826:UYZ589826 UOP589826:UPD589826 UET589826:UFH589826 TUX589826:TVL589826 TLB589826:TLP589826 TBF589826:TBT589826 SRJ589826:SRX589826 SHN589826:SIB589826 RXR589826:RYF589826 RNV589826:ROJ589826 RDZ589826:REN589826 QUD589826:QUR589826 QKH589826:QKV589826 QAL589826:QAZ589826 PQP589826:PRD589826 PGT589826:PHH589826 OWX589826:OXL589826 ONB589826:ONP589826 ODF589826:ODT589826 NTJ589826:NTX589826 NJN589826:NKB589826 MZR589826:NAF589826 MPV589826:MQJ589826 MFZ589826:MGN589826 LWD589826:LWR589826 LMH589826:LMV589826 LCL589826:LCZ589826 KSP589826:KTD589826 KIT589826:KJH589826 JYX589826:JZL589826 JPB589826:JPP589826 JFF589826:JFT589826 IVJ589826:IVX589826 ILN589826:IMB589826 IBR589826:ICF589826 HRV589826:HSJ589826 HHZ589826:HIN589826 GYD589826:GYR589826 GOH589826:GOV589826 GEL589826:GEZ589826 FUP589826:FVD589826 FKT589826:FLH589826 FAX589826:FBL589826 ERB589826:ERP589826 EHF589826:EHT589826 DXJ589826:DXX589826 DNN589826:DOB589826 DDR589826:DEF589826 CTV589826:CUJ589826 CJZ589826:CKN589826 CAD589826:CAR589826 BQH589826:BQV589826 BGL589826:BGZ589826 AWP589826:AXD589826 AMT589826:ANH589826 ACX589826:ADL589826 TB589826:TP589826 JF589826:JT589826 J589826:X589826 WVR524290:WWF524290 WLV524290:WMJ524290 WBZ524290:WCN524290 VSD524290:VSR524290 VIH524290:VIV524290 UYL524290:UYZ524290 UOP524290:UPD524290 UET524290:UFH524290 TUX524290:TVL524290 TLB524290:TLP524290 TBF524290:TBT524290 SRJ524290:SRX524290 SHN524290:SIB524290 RXR524290:RYF524290 RNV524290:ROJ524290 RDZ524290:REN524290 QUD524290:QUR524290 QKH524290:QKV524290 QAL524290:QAZ524290 PQP524290:PRD524290 PGT524290:PHH524290 OWX524290:OXL524290 ONB524290:ONP524290 ODF524290:ODT524290 NTJ524290:NTX524290 NJN524290:NKB524290 MZR524290:NAF524290 MPV524290:MQJ524290 MFZ524290:MGN524290 LWD524290:LWR524290 LMH524290:LMV524290 LCL524290:LCZ524290 KSP524290:KTD524290 KIT524290:KJH524290 JYX524290:JZL524290 JPB524290:JPP524290 JFF524290:JFT524290 IVJ524290:IVX524290 ILN524290:IMB524290 IBR524290:ICF524290 HRV524290:HSJ524290 HHZ524290:HIN524290 GYD524290:GYR524290 GOH524290:GOV524290 GEL524290:GEZ524290 FUP524290:FVD524290 FKT524290:FLH524290 FAX524290:FBL524290 ERB524290:ERP524290 EHF524290:EHT524290 DXJ524290:DXX524290 DNN524290:DOB524290 DDR524290:DEF524290 CTV524290:CUJ524290 CJZ524290:CKN524290 CAD524290:CAR524290 BQH524290:BQV524290 BGL524290:BGZ524290 AWP524290:AXD524290 AMT524290:ANH524290 ACX524290:ADL524290 TB524290:TP524290 JF524290:JT524290 J524290:X524290 WVR458754:WWF458754 WLV458754:WMJ458754 WBZ458754:WCN458754 VSD458754:VSR458754 VIH458754:VIV458754 UYL458754:UYZ458754 UOP458754:UPD458754 UET458754:UFH458754 TUX458754:TVL458754 TLB458754:TLP458754 TBF458754:TBT458754 SRJ458754:SRX458754 SHN458754:SIB458754 RXR458754:RYF458754 RNV458754:ROJ458754 RDZ458754:REN458754 QUD458754:QUR458754 QKH458754:QKV458754 QAL458754:QAZ458754 PQP458754:PRD458754 PGT458754:PHH458754 OWX458754:OXL458754 ONB458754:ONP458754 ODF458754:ODT458754 NTJ458754:NTX458754 NJN458754:NKB458754 MZR458754:NAF458754 MPV458754:MQJ458754 MFZ458754:MGN458754 LWD458754:LWR458754 LMH458754:LMV458754 LCL458754:LCZ458754 KSP458754:KTD458754 KIT458754:KJH458754 JYX458754:JZL458754 JPB458754:JPP458754 JFF458754:JFT458754 IVJ458754:IVX458754 ILN458754:IMB458754 IBR458754:ICF458754 HRV458754:HSJ458754 HHZ458754:HIN458754 GYD458754:GYR458754 GOH458754:GOV458754 GEL458754:GEZ458754 FUP458754:FVD458754 FKT458754:FLH458754 FAX458754:FBL458754 ERB458754:ERP458754 EHF458754:EHT458754 DXJ458754:DXX458754 DNN458754:DOB458754 DDR458754:DEF458754 CTV458754:CUJ458754 CJZ458754:CKN458754 CAD458754:CAR458754 BQH458754:BQV458754 BGL458754:BGZ458754 AWP458754:AXD458754 AMT458754:ANH458754 ACX458754:ADL458754 TB458754:TP458754 JF458754:JT458754 J458754:X458754 WVR393218:WWF393218 WLV393218:WMJ393218 WBZ393218:WCN393218 VSD393218:VSR393218 VIH393218:VIV393218 UYL393218:UYZ393218 UOP393218:UPD393218 UET393218:UFH393218 TUX393218:TVL393218 TLB393218:TLP393218 TBF393218:TBT393218 SRJ393218:SRX393218 SHN393218:SIB393218 RXR393218:RYF393218 RNV393218:ROJ393218 RDZ393218:REN393218 QUD393218:QUR393218 QKH393218:QKV393218 QAL393218:QAZ393218 PQP393218:PRD393218 PGT393218:PHH393218 OWX393218:OXL393218 ONB393218:ONP393218 ODF393218:ODT393218 NTJ393218:NTX393218 NJN393218:NKB393218 MZR393218:NAF393218 MPV393218:MQJ393218 MFZ393218:MGN393218 LWD393218:LWR393218 LMH393218:LMV393218 LCL393218:LCZ393218 KSP393218:KTD393218 KIT393218:KJH393218 JYX393218:JZL393218 JPB393218:JPP393218 JFF393218:JFT393218 IVJ393218:IVX393218 ILN393218:IMB393218 IBR393218:ICF393218 HRV393218:HSJ393218 HHZ393218:HIN393218 GYD393218:GYR393218 GOH393218:GOV393218 GEL393218:GEZ393218 FUP393218:FVD393218 FKT393218:FLH393218 FAX393218:FBL393218 ERB393218:ERP393218 EHF393218:EHT393218 DXJ393218:DXX393218 DNN393218:DOB393218 DDR393218:DEF393218 CTV393218:CUJ393218 CJZ393218:CKN393218 CAD393218:CAR393218 BQH393218:BQV393218 BGL393218:BGZ393218 AWP393218:AXD393218 AMT393218:ANH393218 ACX393218:ADL393218 TB393218:TP393218 JF393218:JT393218 J393218:X393218 WVR327682:WWF327682 WLV327682:WMJ327682 WBZ327682:WCN327682 VSD327682:VSR327682 VIH327682:VIV327682 UYL327682:UYZ327682 UOP327682:UPD327682 UET327682:UFH327682 TUX327682:TVL327682 TLB327682:TLP327682 TBF327682:TBT327682 SRJ327682:SRX327682 SHN327682:SIB327682 RXR327682:RYF327682 RNV327682:ROJ327682 RDZ327682:REN327682 QUD327682:QUR327682 QKH327682:QKV327682 QAL327682:QAZ327682 PQP327682:PRD327682 PGT327682:PHH327682 OWX327682:OXL327682 ONB327682:ONP327682 ODF327682:ODT327682 NTJ327682:NTX327682 NJN327682:NKB327682 MZR327682:NAF327682 MPV327682:MQJ327682 MFZ327682:MGN327682 LWD327682:LWR327682 LMH327682:LMV327682 LCL327682:LCZ327682 KSP327682:KTD327682 KIT327682:KJH327682 JYX327682:JZL327682 JPB327682:JPP327682 JFF327682:JFT327682 IVJ327682:IVX327682 ILN327682:IMB327682 IBR327682:ICF327682 HRV327682:HSJ327682 HHZ327682:HIN327682 GYD327682:GYR327682 GOH327682:GOV327682 GEL327682:GEZ327682 FUP327682:FVD327682 FKT327682:FLH327682 FAX327682:FBL327682 ERB327682:ERP327682 EHF327682:EHT327682 DXJ327682:DXX327682 DNN327682:DOB327682 DDR327682:DEF327682 CTV327682:CUJ327682 CJZ327682:CKN327682 CAD327682:CAR327682 BQH327682:BQV327682 BGL327682:BGZ327682 AWP327682:AXD327682 AMT327682:ANH327682 ACX327682:ADL327682 TB327682:TP327682 JF327682:JT327682 J327682:X327682 WVR262146:WWF262146 WLV262146:WMJ262146 WBZ262146:WCN262146 VSD262146:VSR262146 VIH262146:VIV262146 UYL262146:UYZ262146 UOP262146:UPD262146 UET262146:UFH262146 TUX262146:TVL262146 TLB262146:TLP262146 TBF262146:TBT262146 SRJ262146:SRX262146 SHN262146:SIB262146 RXR262146:RYF262146 RNV262146:ROJ262146 RDZ262146:REN262146 QUD262146:QUR262146 QKH262146:QKV262146 QAL262146:QAZ262146 PQP262146:PRD262146 PGT262146:PHH262146 OWX262146:OXL262146 ONB262146:ONP262146 ODF262146:ODT262146 NTJ262146:NTX262146 NJN262146:NKB262146 MZR262146:NAF262146 MPV262146:MQJ262146 MFZ262146:MGN262146 LWD262146:LWR262146 LMH262146:LMV262146 LCL262146:LCZ262146 KSP262146:KTD262146 KIT262146:KJH262146 JYX262146:JZL262146 JPB262146:JPP262146 JFF262146:JFT262146 IVJ262146:IVX262146 ILN262146:IMB262146 IBR262146:ICF262146 HRV262146:HSJ262146 HHZ262146:HIN262146 GYD262146:GYR262146 GOH262146:GOV262146 GEL262146:GEZ262146 FUP262146:FVD262146 FKT262146:FLH262146 FAX262146:FBL262146 ERB262146:ERP262146 EHF262146:EHT262146 DXJ262146:DXX262146 DNN262146:DOB262146 DDR262146:DEF262146 CTV262146:CUJ262146 CJZ262146:CKN262146 CAD262146:CAR262146 BQH262146:BQV262146 BGL262146:BGZ262146 AWP262146:AXD262146 AMT262146:ANH262146 ACX262146:ADL262146 TB262146:TP262146 JF262146:JT262146 J262146:X262146 WVR196610:WWF196610 WLV196610:WMJ196610 WBZ196610:WCN196610 VSD196610:VSR196610 VIH196610:VIV196610 UYL196610:UYZ196610 UOP196610:UPD196610 UET196610:UFH196610 TUX196610:TVL196610 TLB196610:TLP196610 TBF196610:TBT196610 SRJ196610:SRX196610 SHN196610:SIB196610 RXR196610:RYF196610 RNV196610:ROJ196610 RDZ196610:REN196610 QUD196610:QUR196610 QKH196610:QKV196610 QAL196610:QAZ196610 PQP196610:PRD196610 PGT196610:PHH196610 OWX196610:OXL196610 ONB196610:ONP196610 ODF196610:ODT196610 NTJ196610:NTX196610 NJN196610:NKB196610 MZR196610:NAF196610 MPV196610:MQJ196610 MFZ196610:MGN196610 LWD196610:LWR196610 LMH196610:LMV196610 LCL196610:LCZ196610 KSP196610:KTD196610 KIT196610:KJH196610 JYX196610:JZL196610 JPB196610:JPP196610 JFF196610:JFT196610 IVJ196610:IVX196610 ILN196610:IMB196610 IBR196610:ICF196610 HRV196610:HSJ196610 HHZ196610:HIN196610 GYD196610:GYR196610 GOH196610:GOV196610 GEL196610:GEZ196610 FUP196610:FVD196610 FKT196610:FLH196610 FAX196610:FBL196610 ERB196610:ERP196610 EHF196610:EHT196610 DXJ196610:DXX196610 DNN196610:DOB196610 DDR196610:DEF196610 CTV196610:CUJ196610 CJZ196610:CKN196610 CAD196610:CAR196610 BQH196610:BQV196610 BGL196610:BGZ196610 AWP196610:AXD196610 AMT196610:ANH196610 ACX196610:ADL196610 TB196610:TP196610 JF196610:JT196610 J196610:X196610 WVR131074:WWF131074 WLV131074:WMJ131074 WBZ131074:WCN131074 VSD131074:VSR131074 VIH131074:VIV131074 UYL131074:UYZ131074 UOP131074:UPD131074 UET131074:UFH131074 TUX131074:TVL131074 TLB131074:TLP131074 TBF131074:TBT131074 SRJ131074:SRX131074 SHN131074:SIB131074 RXR131074:RYF131074 RNV131074:ROJ131074 RDZ131074:REN131074 QUD131074:QUR131074 QKH131074:QKV131074 QAL131074:QAZ131074 PQP131074:PRD131074 PGT131074:PHH131074 OWX131074:OXL131074 ONB131074:ONP131074 ODF131074:ODT131074 NTJ131074:NTX131074 NJN131074:NKB131074 MZR131074:NAF131074 MPV131074:MQJ131074 MFZ131074:MGN131074 LWD131074:LWR131074 LMH131074:LMV131074 LCL131074:LCZ131074 KSP131074:KTD131074 KIT131074:KJH131074 JYX131074:JZL131074 JPB131074:JPP131074 JFF131074:JFT131074 IVJ131074:IVX131074 ILN131074:IMB131074 IBR131074:ICF131074 HRV131074:HSJ131074 HHZ131074:HIN131074 GYD131074:GYR131074 GOH131074:GOV131074 GEL131074:GEZ131074 FUP131074:FVD131074 FKT131074:FLH131074 FAX131074:FBL131074 ERB131074:ERP131074 EHF131074:EHT131074 DXJ131074:DXX131074 DNN131074:DOB131074 DDR131074:DEF131074 CTV131074:CUJ131074 CJZ131074:CKN131074 CAD131074:CAR131074 BQH131074:BQV131074 BGL131074:BGZ131074 AWP131074:AXD131074 AMT131074:ANH131074 ACX131074:ADL131074 TB131074:TP131074 JF131074:JT131074 J131074:X131074 WVR65538:WWF65538 WLV65538:WMJ65538 WBZ65538:WCN65538 VSD65538:VSR65538 VIH65538:VIV65538 UYL65538:UYZ65538 UOP65538:UPD65538 UET65538:UFH65538 TUX65538:TVL65538 TLB65538:TLP65538 TBF65538:TBT65538 SRJ65538:SRX65538 SHN65538:SIB65538 RXR65538:RYF65538 RNV65538:ROJ65538 RDZ65538:REN65538 QUD65538:QUR65538 QKH65538:QKV65538 QAL65538:QAZ65538 PQP65538:PRD65538 PGT65538:PHH65538 OWX65538:OXL65538 ONB65538:ONP65538 ODF65538:ODT65538 NTJ65538:NTX65538 NJN65538:NKB65538 MZR65538:NAF65538 MPV65538:MQJ65538 MFZ65538:MGN65538 LWD65538:LWR65538 LMH65538:LMV65538 LCL65538:LCZ65538 KSP65538:KTD65538 KIT65538:KJH65538 JYX65538:JZL65538 JPB65538:JPP65538 JFF65538:JFT65538 IVJ65538:IVX65538 ILN65538:IMB65538 IBR65538:ICF65538 HRV65538:HSJ65538 HHZ65538:HIN65538 GYD65538:GYR65538 GOH65538:GOV65538 GEL65538:GEZ65538 FUP65538:FVD65538 FKT65538:FLH65538 FAX65538:FBL65538 ERB65538:ERP65538 EHF65538:EHT65538 DXJ65538:DXX65538 DNN65538:DOB65538 DDR65538:DEF65538 CTV65538:CUJ65538 CJZ65538:CKN65538 CAD65538:CAR65538 BQH65538:BQV65538 BGL65538:BGZ65538 AWP65538:AXD65538 AMT65538:ANH65538 ACX65538:ADL65538 TB65538:TP65538 JF65538:JT65538 J65538:X65538 WVR983040:WWF983040 WLV983040:WMJ983040 WBZ983040:WCN983040 VSD983040:VSR983040 VIH983040:VIV983040 UYL983040:UYZ983040 UOP983040:UPD983040 UET983040:UFH983040 TUX983040:TVL983040 TLB983040:TLP983040 TBF983040:TBT983040 SRJ983040:SRX983040 SHN983040:SIB983040 RXR983040:RYF983040 RNV983040:ROJ983040 RDZ983040:REN983040 QUD983040:QUR983040 QKH983040:QKV983040 QAL983040:QAZ983040 PQP983040:PRD983040 PGT983040:PHH983040 OWX983040:OXL983040 ONB983040:ONP983040 ODF983040:ODT983040 NTJ983040:NTX983040 NJN983040:NKB983040 MZR983040:NAF983040 MPV983040:MQJ983040 MFZ983040:MGN983040 LWD983040:LWR983040 LMH983040:LMV983040 LCL983040:LCZ983040 KSP983040:KTD983040 KIT983040:KJH983040 JYX983040:JZL983040 JPB983040:JPP983040 JFF983040:JFT983040 IVJ983040:IVX983040 ILN983040:IMB983040 IBR983040:ICF983040 HRV983040:HSJ983040 HHZ983040:HIN983040 GYD983040:GYR983040 GOH983040:GOV983040 GEL983040:GEZ983040 FUP983040:FVD983040 FKT983040:FLH983040 FAX983040:FBL983040 ERB983040:ERP983040 EHF983040:EHT983040 DXJ983040:DXX983040 DNN983040:DOB983040 DDR983040:DEF983040 CTV983040:CUJ983040 CJZ983040:CKN983040 CAD983040:CAR983040 BQH983040:BQV983040 BGL983040:BGZ983040 AWP983040:AXD983040 AMT983040:ANH983040 ACX983040:ADL983040 TB983040:TP983040 JF983040:JT983040 J983040:X983040 WVR917504:WWF917504 WLV917504:WMJ917504 WBZ917504:WCN917504 VSD917504:VSR917504 VIH917504:VIV917504 UYL917504:UYZ917504 UOP917504:UPD917504 UET917504:UFH917504 TUX917504:TVL917504 TLB917504:TLP917504 TBF917504:TBT917504 SRJ917504:SRX917504 SHN917504:SIB917504 RXR917504:RYF917504 RNV917504:ROJ917504 RDZ917504:REN917504 QUD917504:QUR917504 QKH917504:QKV917504 QAL917504:QAZ917504 PQP917504:PRD917504 PGT917504:PHH917504 OWX917504:OXL917504 ONB917504:ONP917504 ODF917504:ODT917504 NTJ917504:NTX917504 NJN917504:NKB917504 MZR917504:NAF917504 MPV917504:MQJ917504 MFZ917504:MGN917504 LWD917504:LWR917504 LMH917504:LMV917504 LCL917504:LCZ917504 KSP917504:KTD917504 KIT917504:KJH917504 JYX917504:JZL917504 JPB917504:JPP917504 JFF917504:JFT917504 IVJ917504:IVX917504 ILN917504:IMB917504 IBR917504:ICF917504 HRV917504:HSJ917504 HHZ917504:HIN917504 GYD917504:GYR917504 GOH917504:GOV917504 GEL917504:GEZ917504 FUP917504:FVD917504 FKT917504:FLH917504 FAX917504:FBL917504 ERB917504:ERP917504 EHF917504:EHT917504 DXJ917504:DXX917504 DNN917504:DOB917504 DDR917504:DEF917504 CTV917504:CUJ917504 CJZ917504:CKN917504 CAD917504:CAR917504 BQH917504:BQV917504 BGL917504:BGZ917504 AWP917504:AXD917504 AMT917504:ANH917504 ACX917504:ADL917504 TB917504:TP917504 JF917504:JT917504 J917504:X917504 WVR851968:WWF851968 WLV851968:WMJ851968 WBZ851968:WCN851968 VSD851968:VSR851968 VIH851968:VIV851968 UYL851968:UYZ851968 UOP851968:UPD851968 UET851968:UFH851968 TUX851968:TVL851968 TLB851968:TLP851968 TBF851968:TBT851968 SRJ851968:SRX851968 SHN851968:SIB851968 RXR851968:RYF851968 RNV851968:ROJ851968 RDZ851968:REN851968 QUD851968:QUR851968 QKH851968:QKV851968 QAL851968:QAZ851968 PQP851968:PRD851968 PGT851968:PHH851968 OWX851968:OXL851968 ONB851968:ONP851968 ODF851968:ODT851968 NTJ851968:NTX851968 NJN851968:NKB851968 MZR851968:NAF851968 MPV851968:MQJ851968 MFZ851968:MGN851968 LWD851968:LWR851968 LMH851968:LMV851968 LCL851968:LCZ851968 KSP851968:KTD851968 KIT851968:KJH851968 JYX851968:JZL851968 JPB851968:JPP851968 JFF851968:JFT851968 IVJ851968:IVX851968 ILN851968:IMB851968 IBR851968:ICF851968 HRV851968:HSJ851968 HHZ851968:HIN851968 GYD851968:GYR851968 GOH851968:GOV851968 GEL851968:GEZ851968 FUP851968:FVD851968 FKT851968:FLH851968 FAX851968:FBL851968 ERB851968:ERP851968 EHF851968:EHT851968 DXJ851968:DXX851968 DNN851968:DOB851968 DDR851968:DEF851968 CTV851968:CUJ851968 CJZ851968:CKN851968 CAD851968:CAR851968 BQH851968:BQV851968 BGL851968:BGZ851968 AWP851968:AXD851968 AMT851968:ANH851968 ACX851968:ADL851968 TB851968:TP851968 JF851968:JT851968 J851968:X851968 WVR786432:WWF786432 WLV786432:WMJ786432 WBZ786432:WCN786432 VSD786432:VSR786432 VIH786432:VIV786432 UYL786432:UYZ786432 UOP786432:UPD786432 UET786432:UFH786432 TUX786432:TVL786432 TLB786432:TLP786432 TBF786432:TBT786432 SRJ786432:SRX786432 SHN786432:SIB786432 RXR786432:RYF786432 RNV786432:ROJ786432 RDZ786432:REN786432 QUD786432:QUR786432 QKH786432:QKV786432 QAL786432:QAZ786432 PQP786432:PRD786432 PGT786432:PHH786432 OWX786432:OXL786432 ONB786432:ONP786432 ODF786432:ODT786432 NTJ786432:NTX786432 NJN786432:NKB786432 MZR786432:NAF786432 MPV786432:MQJ786432 MFZ786432:MGN786432 LWD786432:LWR786432 LMH786432:LMV786432 LCL786432:LCZ786432 KSP786432:KTD786432 KIT786432:KJH786432 JYX786432:JZL786432 JPB786432:JPP786432 JFF786432:JFT786432 IVJ786432:IVX786432 ILN786432:IMB786432 IBR786432:ICF786432 HRV786432:HSJ786432 HHZ786432:HIN786432 GYD786432:GYR786432 GOH786432:GOV786432 GEL786432:GEZ786432 FUP786432:FVD786432 FKT786432:FLH786432 FAX786432:FBL786432 ERB786432:ERP786432 EHF786432:EHT786432 DXJ786432:DXX786432 DNN786432:DOB786432 DDR786432:DEF786432 CTV786432:CUJ786432 CJZ786432:CKN786432 CAD786432:CAR786432 BQH786432:BQV786432 BGL786432:BGZ786432 AWP786432:AXD786432 AMT786432:ANH786432 ACX786432:ADL786432 TB786432:TP786432 JF786432:JT786432 J786432:X786432 WVR720896:WWF720896 WLV720896:WMJ720896 WBZ720896:WCN720896 VSD720896:VSR720896 VIH720896:VIV720896 UYL720896:UYZ720896 UOP720896:UPD720896 UET720896:UFH720896 TUX720896:TVL720896 TLB720896:TLP720896 TBF720896:TBT720896 SRJ720896:SRX720896 SHN720896:SIB720896 RXR720896:RYF720896 RNV720896:ROJ720896 RDZ720896:REN720896 QUD720896:QUR720896 QKH720896:QKV720896 QAL720896:QAZ720896 PQP720896:PRD720896 PGT720896:PHH720896 OWX720896:OXL720896 ONB720896:ONP720896 ODF720896:ODT720896 NTJ720896:NTX720896 NJN720896:NKB720896 MZR720896:NAF720896 MPV720896:MQJ720896 MFZ720896:MGN720896 LWD720896:LWR720896 LMH720896:LMV720896 LCL720896:LCZ720896 KSP720896:KTD720896 KIT720896:KJH720896 JYX720896:JZL720896 JPB720896:JPP720896 JFF720896:JFT720896 IVJ720896:IVX720896 ILN720896:IMB720896 IBR720896:ICF720896 HRV720896:HSJ720896 HHZ720896:HIN720896 GYD720896:GYR720896 GOH720896:GOV720896 GEL720896:GEZ720896 FUP720896:FVD720896 FKT720896:FLH720896 FAX720896:FBL720896 ERB720896:ERP720896 EHF720896:EHT720896 DXJ720896:DXX720896 DNN720896:DOB720896 DDR720896:DEF720896 CTV720896:CUJ720896 CJZ720896:CKN720896 CAD720896:CAR720896 BQH720896:BQV720896 BGL720896:BGZ720896 AWP720896:AXD720896 AMT720896:ANH720896 ACX720896:ADL720896 TB720896:TP720896 JF720896:JT720896 J720896:X720896 WVR655360:WWF655360 WLV655360:WMJ655360 WBZ655360:WCN655360 VSD655360:VSR655360 VIH655360:VIV655360 UYL655360:UYZ655360 UOP655360:UPD655360 UET655360:UFH655360 TUX655360:TVL655360 TLB655360:TLP655360 TBF655360:TBT655360 SRJ655360:SRX655360 SHN655360:SIB655360 RXR655360:RYF655360 RNV655360:ROJ655360 RDZ655360:REN655360 QUD655360:QUR655360 QKH655360:QKV655360 QAL655360:QAZ655360 PQP655360:PRD655360 PGT655360:PHH655360 OWX655360:OXL655360 ONB655360:ONP655360 ODF655360:ODT655360 NTJ655360:NTX655360 NJN655360:NKB655360 MZR655360:NAF655360 MPV655360:MQJ655360 MFZ655360:MGN655360 LWD655360:LWR655360 LMH655360:LMV655360 LCL655360:LCZ655360 KSP655360:KTD655360 KIT655360:KJH655360 JYX655360:JZL655360 JPB655360:JPP655360 JFF655360:JFT655360 IVJ655360:IVX655360 ILN655360:IMB655360 IBR655360:ICF655360 HRV655360:HSJ655360 HHZ655360:HIN655360 GYD655360:GYR655360 GOH655360:GOV655360 GEL655360:GEZ655360 FUP655360:FVD655360 FKT655360:FLH655360 FAX655360:FBL655360 ERB655360:ERP655360 EHF655360:EHT655360 DXJ655360:DXX655360 DNN655360:DOB655360 DDR655360:DEF655360 CTV655360:CUJ655360 CJZ655360:CKN655360 CAD655360:CAR655360 BQH655360:BQV655360 BGL655360:BGZ655360 AWP655360:AXD655360 AMT655360:ANH655360 ACX655360:ADL655360 TB655360:TP655360 JF655360:JT655360 J655360:X655360 WVR589824:WWF589824 WLV589824:WMJ589824 WBZ589824:WCN589824 VSD589824:VSR589824 VIH589824:VIV589824 UYL589824:UYZ589824 UOP589824:UPD589824 UET589824:UFH589824 TUX589824:TVL589824 TLB589824:TLP589824 TBF589824:TBT589824 SRJ589824:SRX589824 SHN589824:SIB589824 RXR589824:RYF589824 RNV589824:ROJ589824 RDZ589824:REN589824 QUD589824:QUR589824 QKH589824:QKV589824 QAL589824:QAZ589824 PQP589824:PRD589824 PGT589824:PHH589824 OWX589824:OXL589824 ONB589824:ONP589824 ODF589824:ODT589824 NTJ589824:NTX589824 NJN589824:NKB589824 MZR589824:NAF589824 MPV589824:MQJ589824 MFZ589824:MGN589824 LWD589824:LWR589824 LMH589824:LMV589824 LCL589824:LCZ589824 KSP589824:KTD589824 KIT589824:KJH589824 JYX589824:JZL589824 JPB589824:JPP589824 JFF589824:JFT589824 IVJ589824:IVX589824 ILN589824:IMB589824 IBR589824:ICF589824 HRV589824:HSJ589824 HHZ589824:HIN589824 GYD589824:GYR589824 GOH589824:GOV589824 GEL589824:GEZ589824 FUP589824:FVD589824 FKT589824:FLH589824 FAX589824:FBL589824 ERB589824:ERP589824 EHF589824:EHT589824 DXJ589824:DXX589824 DNN589824:DOB589824 DDR589824:DEF589824 CTV589824:CUJ589824 CJZ589824:CKN589824 CAD589824:CAR589824 BQH589824:BQV589824 BGL589824:BGZ589824 AWP589824:AXD589824 AMT589824:ANH589824 ACX589824:ADL589824 TB589824:TP589824 JF589824:JT589824 J589824:X589824 WVR524288:WWF524288 WLV524288:WMJ524288 WBZ524288:WCN524288 VSD524288:VSR524288 VIH524288:VIV524288 UYL524288:UYZ524288 UOP524288:UPD524288 UET524288:UFH524288 TUX524288:TVL524288 TLB524288:TLP524288 TBF524288:TBT524288 SRJ524288:SRX524288 SHN524288:SIB524288 RXR524288:RYF524288 RNV524288:ROJ524288 RDZ524288:REN524288 QUD524288:QUR524288 QKH524288:QKV524288 QAL524288:QAZ524288 PQP524288:PRD524288 PGT524288:PHH524288 OWX524288:OXL524288 ONB524288:ONP524288 ODF524288:ODT524288 NTJ524288:NTX524288 NJN524288:NKB524288 MZR524288:NAF524288 MPV524288:MQJ524288 MFZ524288:MGN524288 LWD524288:LWR524288 LMH524288:LMV524288 LCL524288:LCZ524288 KSP524288:KTD524288 KIT524288:KJH524288 JYX524288:JZL524288 JPB524288:JPP524288 JFF524288:JFT524288 IVJ524288:IVX524288 ILN524288:IMB524288 IBR524288:ICF524288 HRV524288:HSJ524288 HHZ524288:HIN524288 GYD524288:GYR524288 GOH524288:GOV524288 GEL524288:GEZ524288 FUP524288:FVD524288 FKT524288:FLH524288 FAX524288:FBL524288 ERB524288:ERP524288 EHF524288:EHT524288 DXJ524288:DXX524288 DNN524288:DOB524288 DDR524288:DEF524288 CTV524288:CUJ524288 CJZ524288:CKN524288 CAD524288:CAR524288 BQH524288:BQV524288 BGL524288:BGZ524288 AWP524288:AXD524288 AMT524288:ANH524288 ACX524288:ADL524288 TB524288:TP524288 JF524288:JT524288 J524288:X524288 WVR458752:WWF458752 WLV458752:WMJ458752 WBZ458752:WCN458752 VSD458752:VSR458752 VIH458752:VIV458752 UYL458752:UYZ458752 UOP458752:UPD458752 UET458752:UFH458752 TUX458752:TVL458752 TLB458752:TLP458752 TBF458752:TBT458752 SRJ458752:SRX458752 SHN458752:SIB458752 RXR458752:RYF458752 RNV458752:ROJ458752 RDZ458752:REN458752 QUD458752:QUR458752 QKH458752:QKV458752 QAL458752:QAZ458752 PQP458752:PRD458752 PGT458752:PHH458752 OWX458752:OXL458752 ONB458752:ONP458752 ODF458752:ODT458752 NTJ458752:NTX458752 NJN458752:NKB458752 MZR458752:NAF458752 MPV458752:MQJ458752 MFZ458752:MGN458752 LWD458752:LWR458752 LMH458752:LMV458752 LCL458752:LCZ458752 KSP458752:KTD458752 KIT458752:KJH458752 JYX458752:JZL458752 JPB458752:JPP458752 JFF458752:JFT458752 IVJ458752:IVX458752 ILN458752:IMB458752 IBR458752:ICF458752 HRV458752:HSJ458752 HHZ458752:HIN458752 GYD458752:GYR458752 GOH458752:GOV458752 GEL458752:GEZ458752 FUP458752:FVD458752 FKT458752:FLH458752 FAX458752:FBL458752 ERB458752:ERP458752 EHF458752:EHT458752 DXJ458752:DXX458752 DNN458752:DOB458752 DDR458752:DEF458752 CTV458752:CUJ458752 CJZ458752:CKN458752 CAD458752:CAR458752 BQH458752:BQV458752 BGL458752:BGZ458752 AWP458752:AXD458752 AMT458752:ANH458752 ACX458752:ADL458752 TB458752:TP458752 JF458752:JT458752 J458752:X458752 WVR393216:WWF393216 WLV393216:WMJ393216 WBZ393216:WCN393216 VSD393216:VSR393216 VIH393216:VIV393216 UYL393216:UYZ393216 UOP393216:UPD393216 UET393216:UFH393216 TUX393216:TVL393216 TLB393216:TLP393216 TBF393216:TBT393216 SRJ393216:SRX393216 SHN393216:SIB393216 RXR393216:RYF393216 RNV393216:ROJ393216 RDZ393216:REN393216 QUD393216:QUR393216 QKH393216:QKV393216 QAL393216:QAZ393216 PQP393216:PRD393216 PGT393216:PHH393216 OWX393216:OXL393216 ONB393216:ONP393216 ODF393216:ODT393216 NTJ393216:NTX393216 NJN393216:NKB393216 MZR393216:NAF393216 MPV393216:MQJ393216 MFZ393216:MGN393216 LWD393216:LWR393216 LMH393216:LMV393216 LCL393216:LCZ393216 KSP393216:KTD393216 KIT393216:KJH393216 JYX393216:JZL393216 JPB393216:JPP393216 JFF393216:JFT393216 IVJ393216:IVX393216 ILN393216:IMB393216 IBR393216:ICF393216 HRV393216:HSJ393216 HHZ393216:HIN393216 GYD393216:GYR393216 GOH393216:GOV393216 GEL393216:GEZ393216 FUP393216:FVD393216 FKT393216:FLH393216 FAX393216:FBL393216 ERB393216:ERP393216 EHF393216:EHT393216 DXJ393216:DXX393216 DNN393216:DOB393216 DDR393216:DEF393216 CTV393216:CUJ393216 CJZ393216:CKN393216 CAD393216:CAR393216 BQH393216:BQV393216 BGL393216:BGZ393216 AWP393216:AXD393216 AMT393216:ANH393216 ACX393216:ADL393216 TB393216:TP393216 JF393216:JT393216 J393216:X393216 WVR327680:WWF327680 WLV327680:WMJ327680 WBZ327680:WCN327680 VSD327680:VSR327680 VIH327680:VIV327680 UYL327680:UYZ327680 UOP327680:UPD327680 UET327680:UFH327680 TUX327680:TVL327680 TLB327680:TLP327680 TBF327680:TBT327680 SRJ327680:SRX327680 SHN327680:SIB327680 RXR327680:RYF327680 RNV327680:ROJ327680 RDZ327680:REN327680 QUD327680:QUR327680 QKH327680:QKV327680 QAL327680:QAZ327680 PQP327680:PRD327680 PGT327680:PHH327680 OWX327680:OXL327680 ONB327680:ONP327680 ODF327680:ODT327680 NTJ327680:NTX327680 NJN327680:NKB327680 MZR327680:NAF327680 MPV327680:MQJ327680 MFZ327680:MGN327680 LWD327680:LWR327680 LMH327680:LMV327680 LCL327680:LCZ327680 KSP327680:KTD327680 KIT327680:KJH327680 JYX327680:JZL327680 JPB327680:JPP327680 JFF327680:JFT327680 IVJ327680:IVX327680 ILN327680:IMB327680 IBR327680:ICF327680 HRV327680:HSJ327680 HHZ327680:HIN327680 GYD327680:GYR327680 GOH327680:GOV327680 GEL327680:GEZ327680 FUP327680:FVD327680 FKT327680:FLH327680 FAX327680:FBL327680 ERB327680:ERP327680 EHF327680:EHT327680 DXJ327680:DXX327680 DNN327680:DOB327680 DDR327680:DEF327680 CTV327680:CUJ327680 CJZ327680:CKN327680 CAD327680:CAR327680 BQH327680:BQV327680 BGL327680:BGZ327680 AWP327680:AXD327680 AMT327680:ANH327680 ACX327680:ADL327680 TB327680:TP327680 JF327680:JT327680 J327680:X327680 WVR262144:WWF262144 WLV262144:WMJ262144 WBZ262144:WCN262144 VSD262144:VSR262144 VIH262144:VIV262144 UYL262144:UYZ262144 UOP262144:UPD262144 UET262144:UFH262144 TUX262144:TVL262144 TLB262144:TLP262144 TBF262144:TBT262144 SRJ262144:SRX262144 SHN262144:SIB262144 RXR262144:RYF262144 RNV262144:ROJ262144 RDZ262144:REN262144 QUD262144:QUR262144 QKH262144:QKV262144 QAL262144:QAZ262144 PQP262144:PRD262144 PGT262144:PHH262144 OWX262144:OXL262144 ONB262144:ONP262144 ODF262144:ODT262144 NTJ262144:NTX262144 NJN262144:NKB262144 MZR262144:NAF262144 MPV262144:MQJ262144 MFZ262144:MGN262144 LWD262144:LWR262144 LMH262144:LMV262144 LCL262144:LCZ262144 KSP262144:KTD262144 KIT262144:KJH262144 JYX262144:JZL262144 JPB262144:JPP262144 JFF262144:JFT262144 IVJ262144:IVX262144 ILN262144:IMB262144 IBR262144:ICF262144 HRV262144:HSJ262144 HHZ262144:HIN262144 GYD262144:GYR262144 GOH262144:GOV262144 GEL262144:GEZ262144 FUP262144:FVD262144 FKT262144:FLH262144 FAX262144:FBL262144 ERB262144:ERP262144 EHF262144:EHT262144 DXJ262144:DXX262144 DNN262144:DOB262144 DDR262144:DEF262144 CTV262144:CUJ262144 CJZ262144:CKN262144 CAD262144:CAR262144 BQH262144:BQV262144 BGL262144:BGZ262144 AWP262144:AXD262144 AMT262144:ANH262144 ACX262144:ADL262144 TB262144:TP262144 JF262144:JT262144 J262144:X262144 WVR196608:WWF196608 WLV196608:WMJ196608 WBZ196608:WCN196608 VSD196608:VSR196608 VIH196608:VIV196608 UYL196608:UYZ196608 UOP196608:UPD196608 UET196608:UFH196608 TUX196608:TVL196608 TLB196608:TLP196608 TBF196608:TBT196608 SRJ196608:SRX196608 SHN196608:SIB196608 RXR196608:RYF196608 RNV196608:ROJ196608 RDZ196608:REN196608 QUD196608:QUR196608 QKH196608:QKV196608 QAL196608:QAZ196608 PQP196608:PRD196608 PGT196608:PHH196608 OWX196608:OXL196608 ONB196608:ONP196608 ODF196608:ODT196608 NTJ196608:NTX196608 NJN196608:NKB196608 MZR196608:NAF196608 MPV196608:MQJ196608 MFZ196608:MGN196608 LWD196608:LWR196608 LMH196608:LMV196608 LCL196608:LCZ196608 KSP196608:KTD196608 KIT196608:KJH196608 JYX196608:JZL196608 JPB196608:JPP196608 JFF196608:JFT196608 IVJ196608:IVX196608 ILN196608:IMB196608 IBR196608:ICF196608 HRV196608:HSJ196608 HHZ196608:HIN196608 GYD196608:GYR196608 GOH196608:GOV196608 GEL196608:GEZ196608 FUP196608:FVD196608 FKT196608:FLH196608 FAX196608:FBL196608 ERB196608:ERP196608 EHF196608:EHT196608 DXJ196608:DXX196608 DNN196608:DOB196608 DDR196608:DEF196608 CTV196608:CUJ196608 CJZ196608:CKN196608 CAD196608:CAR196608 BQH196608:BQV196608 BGL196608:BGZ196608 AWP196608:AXD196608 AMT196608:ANH196608 ACX196608:ADL196608 TB196608:TP196608 JF196608:JT196608 J196608:X196608 WVR131072:WWF131072 WLV131072:WMJ131072 WBZ131072:WCN131072 VSD131072:VSR131072 VIH131072:VIV131072 UYL131072:UYZ131072 UOP131072:UPD131072 UET131072:UFH131072 TUX131072:TVL131072 TLB131072:TLP131072 TBF131072:TBT131072 SRJ131072:SRX131072 SHN131072:SIB131072 RXR131072:RYF131072 RNV131072:ROJ131072 RDZ131072:REN131072 QUD131072:QUR131072 QKH131072:QKV131072 QAL131072:QAZ131072 PQP131072:PRD131072 PGT131072:PHH131072 OWX131072:OXL131072 ONB131072:ONP131072 ODF131072:ODT131072 NTJ131072:NTX131072 NJN131072:NKB131072 MZR131072:NAF131072 MPV131072:MQJ131072 MFZ131072:MGN131072 LWD131072:LWR131072 LMH131072:LMV131072 LCL131072:LCZ131072 KSP131072:KTD131072 KIT131072:KJH131072 JYX131072:JZL131072 JPB131072:JPP131072 JFF131072:JFT131072 IVJ131072:IVX131072 ILN131072:IMB131072 IBR131072:ICF131072 HRV131072:HSJ131072 HHZ131072:HIN131072 GYD131072:GYR131072 GOH131072:GOV131072 GEL131072:GEZ131072 FUP131072:FVD131072 FKT131072:FLH131072 FAX131072:FBL131072 ERB131072:ERP131072 EHF131072:EHT131072 DXJ131072:DXX131072 DNN131072:DOB131072 DDR131072:DEF131072 CTV131072:CUJ131072 CJZ131072:CKN131072 CAD131072:CAR131072 BQH131072:BQV131072 BGL131072:BGZ131072 AWP131072:AXD131072 AMT131072:ANH131072 ACX131072:ADL131072 TB131072:TP131072 JF131072:JT131072 J131072:X131072 WVR65536:WWF65536 WLV65536:WMJ65536 WBZ65536:WCN65536 VSD65536:VSR65536 VIH65536:VIV65536 UYL65536:UYZ65536 UOP65536:UPD65536 UET65536:UFH65536 TUX65536:TVL65536 TLB65536:TLP65536 TBF65536:TBT65536 SRJ65536:SRX65536 SHN65536:SIB65536 RXR65536:RYF65536 RNV65536:ROJ65536 RDZ65536:REN65536 QUD65536:QUR65536 QKH65536:QKV65536 QAL65536:QAZ65536 PQP65536:PRD65536 PGT65536:PHH65536 OWX65536:OXL65536 ONB65536:ONP65536 ODF65536:ODT65536 NTJ65536:NTX65536 NJN65536:NKB65536 MZR65536:NAF65536 MPV65536:MQJ65536 MFZ65536:MGN65536 LWD65536:LWR65536 LMH65536:LMV65536 LCL65536:LCZ65536 KSP65536:KTD65536 KIT65536:KJH65536 JYX65536:JZL65536 JPB65536:JPP65536 JFF65536:JFT65536 IVJ65536:IVX65536 ILN65536:IMB65536 IBR65536:ICF65536 HRV65536:HSJ65536 HHZ65536:HIN65536 GYD65536:GYR65536 GOH65536:GOV65536 GEL65536:GEZ65536 FUP65536:FVD65536 FKT65536:FLH65536 FAX65536:FBL65536 ERB65536:ERP65536 EHF65536:EHT65536 DXJ65536:DXX65536 DNN65536:DOB65536 DDR65536:DEF65536 CTV65536:CUJ65536 CJZ65536:CKN65536 CAD65536:CAR65536 BQH65536:BQV65536 BGL65536:BGZ65536 AWP65536:AXD65536 AMT65536:ANH65536 ACX65536:ADL65536 TB65536:TP65536 JF65536:JT65536 J65536:X65536 WVR983038:WWF983038 WLV983038:WMJ983038 WBZ983038:WCN983038 VSD983038:VSR983038 VIH983038:VIV983038 UYL983038:UYZ983038 UOP983038:UPD983038 UET983038:UFH983038 TUX983038:TVL983038 TLB983038:TLP983038 TBF983038:TBT983038 SRJ983038:SRX983038 SHN983038:SIB983038 RXR983038:RYF983038 RNV983038:ROJ983038 RDZ983038:REN983038 QUD983038:QUR983038 QKH983038:QKV983038 QAL983038:QAZ983038 PQP983038:PRD983038 PGT983038:PHH983038 OWX983038:OXL983038 ONB983038:ONP983038 ODF983038:ODT983038 NTJ983038:NTX983038 NJN983038:NKB983038 MZR983038:NAF983038 MPV983038:MQJ983038 MFZ983038:MGN983038 LWD983038:LWR983038 LMH983038:LMV983038 LCL983038:LCZ983038 KSP983038:KTD983038 KIT983038:KJH983038 JYX983038:JZL983038 JPB983038:JPP983038 JFF983038:JFT983038 IVJ983038:IVX983038 ILN983038:IMB983038 IBR983038:ICF983038 HRV983038:HSJ983038 HHZ983038:HIN983038 GYD983038:GYR983038 GOH983038:GOV983038 GEL983038:GEZ983038 FUP983038:FVD983038 FKT983038:FLH983038 FAX983038:FBL983038 ERB983038:ERP983038 EHF983038:EHT983038 DXJ983038:DXX983038 DNN983038:DOB983038 DDR983038:DEF983038 CTV983038:CUJ983038 CJZ983038:CKN983038 CAD983038:CAR983038 BQH983038:BQV983038 BGL983038:BGZ983038 AWP983038:AXD983038 AMT983038:ANH983038 ACX983038:ADL983038 TB983038:TP983038 JF983038:JT983038 J983038:X983038 WVR917502:WWF917502 WLV917502:WMJ917502 WBZ917502:WCN917502 VSD917502:VSR917502 VIH917502:VIV917502 UYL917502:UYZ917502 UOP917502:UPD917502 UET917502:UFH917502 TUX917502:TVL917502 TLB917502:TLP917502 TBF917502:TBT917502 SRJ917502:SRX917502 SHN917502:SIB917502 RXR917502:RYF917502 RNV917502:ROJ917502 RDZ917502:REN917502 QUD917502:QUR917502 QKH917502:QKV917502 QAL917502:QAZ917502 PQP917502:PRD917502 PGT917502:PHH917502 OWX917502:OXL917502 ONB917502:ONP917502 ODF917502:ODT917502 NTJ917502:NTX917502 NJN917502:NKB917502 MZR917502:NAF917502 MPV917502:MQJ917502 MFZ917502:MGN917502 LWD917502:LWR917502 LMH917502:LMV917502 LCL917502:LCZ917502 KSP917502:KTD917502 KIT917502:KJH917502 JYX917502:JZL917502 JPB917502:JPP917502 JFF917502:JFT917502 IVJ917502:IVX917502 ILN917502:IMB917502 IBR917502:ICF917502 HRV917502:HSJ917502 HHZ917502:HIN917502 GYD917502:GYR917502 GOH917502:GOV917502 GEL917502:GEZ917502 FUP917502:FVD917502 FKT917502:FLH917502 FAX917502:FBL917502 ERB917502:ERP917502 EHF917502:EHT917502 DXJ917502:DXX917502 DNN917502:DOB917502 DDR917502:DEF917502 CTV917502:CUJ917502 CJZ917502:CKN917502 CAD917502:CAR917502 BQH917502:BQV917502 BGL917502:BGZ917502 AWP917502:AXD917502 AMT917502:ANH917502 ACX917502:ADL917502 TB917502:TP917502 JF917502:JT917502 J917502:X917502 WVR851966:WWF851966 WLV851966:WMJ851966 WBZ851966:WCN851966 VSD851966:VSR851966 VIH851966:VIV851966 UYL851966:UYZ851966 UOP851966:UPD851966 UET851966:UFH851966 TUX851966:TVL851966 TLB851966:TLP851966 TBF851966:TBT851966 SRJ851966:SRX851966 SHN851966:SIB851966 RXR851966:RYF851966 RNV851966:ROJ851966 RDZ851966:REN851966 QUD851966:QUR851966 QKH851966:QKV851966 QAL851966:QAZ851966 PQP851966:PRD851966 PGT851966:PHH851966 OWX851966:OXL851966 ONB851966:ONP851966 ODF851966:ODT851966 NTJ851966:NTX851966 NJN851966:NKB851966 MZR851966:NAF851966 MPV851966:MQJ851966 MFZ851966:MGN851966 LWD851966:LWR851966 LMH851966:LMV851966 LCL851966:LCZ851966 KSP851966:KTD851966 KIT851966:KJH851966 JYX851966:JZL851966 JPB851966:JPP851966 JFF851966:JFT851966 IVJ851966:IVX851966 ILN851966:IMB851966 IBR851966:ICF851966 HRV851966:HSJ851966 HHZ851966:HIN851966 GYD851966:GYR851966 GOH851966:GOV851966 GEL851966:GEZ851966 FUP851966:FVD851966 FKT851966:FLH851966 FAX851966:FBL851966 ERB851966:ERP851966 EHF851966:EHT851966 DXJ851966:DXX851966 DNN851966:DOB851966 DDR851966:DEF851966 CTV851966:CUJ851966 CJZ851966:CKN851966 CAD851966:CAR851966 BQH851966:BQV851966 BGL851966:BGZ851966 AWP851966:AXD851966 AMT851966:ANH851966 ACX851966:ADL851966 TB851966:TP851966 JF851966:JT851966 J851966:X851966 WVR786430:WWF786430 WLV786430:WMJ786430 WBZ786430:WCN786430 VSD786430:VSR786430 VIH786430:VIV786430 UYL786430:UYZ786430 UOP786430:UPD786430 UET786430:UFH786430 TUX786430:TVL786430 TLB786430:TLP786430 TBF786430:TBT786430 SRJ786430:SRX786430 SHN786430:SIB786430 RXR786430:RYF786430 RNV786430:ROJ786430 RDZ786430:REN786430 QUD786430:QUR786430 QKH786430:QKV786430 QAL786430:QAZ786430 PQP786430:PRD786430 PGT786430:PHH786430 OWX786430:OXL786430 ONB786430:ONP786430 ODF786430:ODT786430 NTJ786430:NTX786430 NJN786430:NKB786430 MZR786430:NAF786430 MPV786430:MQJ786430 MFZ786430:MGN786430 LWD786430:LWR786430 LMH786430:LMV786430 LCL786430:LCZ786430 KSP786430:KTD786430 KIT786430:KJH786430 JYX786430:JZL786430 JPB786430:JPP786430 JFF786430:JFT786430 IVJ786430:IVX786430 ILN786430:IMB786430 IBR786430:ICF786430 HRV786430:HSJ786430 HHZ786430:HIN786430 GYD786430:GYR786430 GOH786430:GOV786430 GEL786430:GEZ786430 FUP786430:FVD786430 FKT786430:FLH786430 FAX786430:FBL786430 ERB786430:ERP786430 EHF786430:EHT786430 DXJ786430:DXX786430 DNN786430:DOB786430 DDR786430:DEF786430 CTV786430:CUJ786430 CJZ786430:CKN786430 CAD786430:CAR786430 BQH786430:BQV786430 BGL786430:BGZ786430 AWP786430:AXD786430 AMT786430:ANH786430 ACX786430:ADL786430 TB786430:TP786430 JF786430:JT786430 J786430:X786430 WVR720894:WWF720894 WLV720894:WMJ720894 WBZ720894:WCN720894 VSD720894:VSR720894 VIH720894:VIV720894 UYL720894:UYZ720894 UOP720894:UPD720894 UET720894:UFH720894 TUX720894:TVL720894 TLB720894:TLP720894 TBF720894:TBT720894 SRJ720894:SRX720894 SHN720894:SIB720894 RXR720894:RYF720894 RNV720894:ROJ720894 RDZ720894:REN720894 QUD720894:QUR720894 QKH720894:QKV720894 QAL720894:QAZ720894 PQP720894:PRD720894 PGT720894:PHH720894 OWX720894:OXL720894 ONB720894:ONP720894 ODF720894:ODT720894 NTJ720894:NTX720894 NJN720894:NKB720894 MZR720894:NAF720894 MPV720894:MQJ720894 MFZ720894:MGN720894 LWD720894:LWR720894 LMH720894:LMV720894 LCL720894:LCZ720894 KSP720894:KTD720894 KIT720894:KJH720894 JYX720894:JZL720894 JPB720894:JPP720894 JFF720894:JFT720894 IVJ720894:IVX720894 ILN720894:IMB720894 IBR720894:ICF720894 HRV720894:HSJ720894 HHZ720894:HIN720894 GYD720894:GYR720894 GOH720894:GOV720894 GEL720894:GEZ720894 FUP720894:FVD720894 FKT720894:FLH720894 FAX720894:FBL720894 ERB720894:ERP720894 EHF720894:EHT720894 DXJ720894:DXX720894 DNN720894:DOB720894 DDR720894:DEF720894 CTV720894:CUJ720894 CJZ720894:CKN720894 CAD720894:CAR720894 BQH720894:BQV720894 BGL720894:BGZ720894 AWP720894:AXD720894 AMT720894:ANH720894 ACX720894:ADL720894 TB720894:TP720894 JF720894:JT720894 J720894:X720894 WVR655358:WWF655358 WLV655358:WMJ655358 WBZ655358:WCN655358 VSD655358:VSR655358 VIH655358:VIV655358 UYL655358:UYZ655358 UOP655358:UPD655358 UET655358:UFH655358 TUX655358:TVL655358 TLB655358:TLP655358 TBF655358:TBT655358 SRJ655358:SRX655358 SHN655358:SIB655358 RXR655358:RYF655358 RNV655358:ROJ655358 RDZ655358:REN655358 QUD655358:QUR655358 QKH655358:QKV655358 QAL655358:QAZ655358 PQP655358:PRD655358 PGT655358:PHH655358 OWX655358:OXL655358 ONB655358:ONP655358 ODF655358:ODT655358 NTJ655358:NTX655358 NJN655358:NKB655358 MZR655358:NAF655358 MPV655358:MQJ655358 MFZ655358:MGN655358 LWD655358:LWR655358 LMH655358:LMV655358 LCL655358:LCZ655358 KSP655358:KTD655358 KIT655358:KJH655358 JYX655358:JZL655358 JPB655358:JPP655358 JFF655358:JFT655358 IVJ655358:IVX655358 ILN655358:IMB655358 IBR655358:ICF655358 HRV655358:HSJ655358 HHZ655358:HIN655358 GYD655358:GYR655358 GOH655358:GOV655358 GEL655358:GEZ655358 FUP655358:FVD655358 FKT655358:FLH655358 FAX655358:FBL655358 ERB655358:ERP655358 EHF655358:EHT655358 DXJ655358:DXX655358 DNN655358:DOB655358 DDR655358:DEF655358 CTV655358:CUJ655358 CJZ655358:CKN655358 CAD655358:CAR655358 BQH655358:BQV655358 BGL655358:BGZ655358 AWP655358:AXD655358 AMT655358:ANH655358 ACX655358:ADL655358 TB655358:TP655358 JF655358:JT655358 J655358:X655358 WVR589822:WWF589822 WLV589822:WMJ589822 WBZ589822:WCN589822 VSD589822:VSR589822 VIH589822:VIV589822 UYL589822:UYZ589822 UOP589822:UPD589822 UET589822:UFH589822 TUX589822:TVL589822 TLB589822:TLP589822 TBF589822:TBT589822 SRJ589822:SRX589822 SHN589822:SIB589822 RXR589822:RYF589822 RNV589822:ROJ589822 RDZ589822:REN589822 QUD589822:QUR589822 QKH589822:QKV589822 QAL589822:QAZ589822 PQP589822:PRD589822 PGT589822:PHH589822 OWX589822:OXL589822 ONB589822:ONP589822 ODF589822:ODT589822 NTJ589822:NTX589822 NJN589822:NKB589822 MZR589822:NAF589822 MPV589822:MQJ589822 MFZ589822:MGN589822 LWD589822:LWR589822 LMH589822:LMV589822 LCL589822:LCZ589822 KSP589822:KTD589822 KIT589822:KJH589822 JYX589822:JZL589822 JPB589822:JPP589822 JFF589822:JFT589822 IVJ589822:IVX589822 ILN589822:IMB589822 IBR589822:ICF589822 HRV589822:HSJ589822 HHZ589822:HIN589822 GYD589822:GYR589822 GOH589822:GOV589822 GEL589822:GEZ589822 FUP589822:FVD589822 FKT589822:FLH589822 FAX589822:FBL589822 ERB589822:ERP589822 EHF589822:EHT589822 DXJ589822:DXX589822 DNN589822:DOB589822 DDR589822:DEF589822 CTV589822:CUJ589822 CJZ589822:CKN589822 CAD589822:CAR589822 BQH589822:BQV589822 BGL589822:BGZ589822 AWP589822:AXD589822 AMT589822:ANH589822 ACX589822:ADL589822 TB589822:TP589822 JF589822:JT589822 J589822:X589822 WVR524286:WWF524286 WLV524286:WMJ524286 WBZ524286:WCN524286 VSD524286:VSR524286 VIH524286:VIV524286 UYL524286:UYZ524286 UOP524286:UPD524286 UET524286:UFH524286 TUX524286:TVL524286 TLB524286:TLP524286 TBF524286:TBT524286 SRJ524286:SRX524286 SHN524286:SIB524286 RXR524286:RYF524286 RNV524286:ROJ524286 RDZ524286:REN524286 QUD524286:QUR524286 QKH524286:QKV524286 QAL524286:QAZ524286 PQP524286:PRD524286 PGT524286:PHH524286 OWX524286:OXL524286 ONB524286:ONP524286 ODF524286:ODT524286 NTJ524286:NTX524286 NJN524286:NKB524286 MZR524286:NAF524286 MPV524286:MQJ524286 MFZ524286:MGN524286 LWD524286:LWR524286 LMH524286:LMV524286 LCL524286:LCZ524286 KSP524286:KTD524286 KIT524286:KJH524286 JYX524286:JZL524286 JPB524286:JPP524286 JFF524286:JFT524286 IVJ524286:IVX524286 ILN524286:IMB524286 IBR524286:ICF524286 HRV524286:HSJ524286 HHZ524286:HIN524286 GYD524286:GYR524286 GOH524286:GOV524286 GEL524286:GEZ524286 FUP524286:FVD524286 FKT524286:FLH524286 FAX524286:FBL524286 ERB524286:ERP524286 EHF524286:EHT524286 DXJ524286:DXX524286 DNN524286:DOB524286 DDR524286:DEF524286 CTV524286:CUJ524286 CJZ524286:CKN524286 CAD524286:CAR524286 BQH524286:BQV524286 BGL524286:BGZ524286 AWP524286:AXD524286 AMT524286:ANH524286 ACX524286:ADL524286 TB524286:TP524286 JF524286:JT524286 J524286:X524286 WVR458750:WWF458750 WLV458750:WMJ458750 WBZ458750:WCN458750 VSD458750:VSR458750 VIH458750:VIV458750 UYL458750:UYZ458750 UOP458750:UPD458750 UET458750:UFH458750 TUX458750:TVL458750 TLB458750:TLP458750 TBF458750:TBT458750 SRJ458750:SRX458750 SHN458750:SIB458750 RXR458750:RYF458750 RNV458750:ROJ458750 RDZ458750:REN458750 QUD458750:QUR458750 QKH458750:QKV458750 QAL458750:QAZ458750 PQP458750:PRD458750 PGT458750:PHH458750 OWX458750:OXL458750 ONB458750:ONP458750 ODF458750:ODT458750 NTJ458750:NTX458750 NJN458750:NKB458750 MZR458750:NAF458750 MPV458750:MQJ458750 MFZ458750:MGN458750 LWD458750:LWR458750 LMH458750:LMV458750 LCL458750:LCZ458750 KSP458750:KTD458750 KIT458750:KJH458750 JYX458750:JZL458750 JPB458750:JPP458750 JFF458750:JFT458750 IVJ458750:IVX458750 ILN458750:IMB458750 IBR458750:ICF458750 HRV458750:HSJ458750 HHZ458750:HIN458750 GYD458750:GYR458750 GOH458750:GOV458750 GEL458750:GEZ458750 FUP458750:FVD458750 FKT458750:FLH458750 FAX458750:FBL458750 ERB458750:ERP458750 EHF458750:EHT458750 DXJ458750:DXX458750 DNN458750:DOB458750 DDR458750:DEF458750 CTV458750:CUJ458750 CJZ458750:CKN458750 CAD458750:CAR458750 BQH458750:BQV458750 BGL458750:BGZ458750 AWP458750:AXD458750 AMT458750:ANH458750 ACX458750:ADL458750 TB458750:TP458750 JF458750:JT458750 J458750:X458750 WVR393214:WWF393214 WLV393214:WMJ393214 WBZ393214:WCN393214 VSD393214:VSR393214 VIH393214:VIV393214 UYL393214:UYZ393214 UOP393214:UPD393214 UET393214:UFH393214 TUX393214:TVL393214 TLB393214:TLP393214 TBF393214:TBT393214 SRJ393214:SRX393214 SHN393214:SIB393214 RXR393214:RYF393214 RNV393214:ROJ393214 RDZ393214:REN393214 QUD393214:QUR393214 QKH393214:QKV393214 QAL393214:QAZ393214 PQP393214:PRD393214 PGT393214:PHH393214 OWX393214:OXL393214 ONB393214:ONP393214 ODF393214:ODT393214 NTJ393214:NTX393214 NJN393214:NKB393214 MZR393214:NAF393214 MPV393214:MQJ393214 MFZ393214:MGN393214 LWD393214:LWR393214 LMH393214:LMV393214 LCL393214:LCZ393214 KSP393214:KTD393214 KIT393214:KJH393214 JYX393214:JZL393214 JPB393214:JPP393214 JFF393214:JFT393214 IVJ393214:IVX393214 ILN393214:IMB393214 IBR393214:ICF393214 HRV393214:HSJ393214 HHZ393214:HIN393214 GYD393214:GYR393214 GOH393214:GOV393214 GEL393214:GEZ393214 FUP393214:FVD393214 FKT393214:FLH393214 FAX393214:FBL393214 ERB393214:ERP393214 EHF393214:EHT393214 DXJ393214:DXX393214 DNN393214:DOB393214 DDR393214:DEF393214 CTV393214:CUJ393214 CJZ393214:CKN393214 CAD393214:CAR393214 BQH393214:BQV393214 BGL393214:BGZ393214 AWP393214:AXD393214 AMT393214:ANH393214 ACX393214:ADL393214 TB393214:TP393214 JF393214:JT393214 J393214:X393214 WVR327678:WWF327678 WLV327678:WMJ327678 WBZ327678:WCN327678 VSD327678:VSR327678 VIH327678:VIV327678 UYL327678:UYZ327678 UOP327678:UPD327678 UET327678:UFH327678 TUX327678:TVL327678 TLB327678:TLP327678 TBF327678:TBT327678 SRJ327678:SRX327678 SHN327678:SIB327678 RXR327678:RYF327678 RNV327678:ROJ327678 RDZ327678:REN327678 QUD327678:QUR327678 QKH327678:QKV327678 QAL327678:QAZ327678 PQP327678:PRD327678 PGT327678:PHH327678 OWX327678:OXL327678 ONB327678:ONP327678 ODF327678:ODT327678 NTJ327678:NTX327678 NJN327678:NKB327678 MZR327678:NAF327678 MPV327678:MQJ327678 MFZ327678:MGN327678 LWD327678:LWR327678 LMH327678:LMV327678 LCL327678:LCZ327678 KSP327678:KTD327678 KIT327678:KJH327678 JYX327678:JZL327678 JPB327678:JPP327678 JFF327678:JFT327678 IVJ327678:IVX327678 ILN327678:IMB327678 IBR327678:ICF327678 HRV327678:HSJ327678 HHZ327678:HIN327678 GYD327678:GYR327678 GOH327678:GOV327678 GEL327678:GEZ327678 FUP327678:FVD327678 FKT327678:FLH327678 FAX327678:FBL327678 ERB327678:ERP327678 EHF327678:EHT327678 DXJ327678:DXX327678 DNN327678:DOB327678 DDR327678:DEF327678 CTV327678:CUJ327678 CJZ327678:CKN327678 CAD327678:CAR327678 BQH327678:BQV327678 BGL327678:BGZ327678 AWP327678:AXD327678 AMT327678:ANH327678 ACX327678:ADL327678 TB327678:TP327678 JF327678:JT327678 J327678:X327678 WVR262142:WWF262142 WLV262142:WMJ262142 WBZ262142:WCN262142 VSD262142:VSR262142 VIH262142:VIV262142 UYL262142:UYZ262142 UOP262142:UPD262142 UET262142:UFH262142 TUX262142:TVL262142 TLB262142:TLP262142 TBF262142:TBT262142 SRJ262142:SRX262142 SHN262142:SIB262142 RXR262142:RYF262142 RNV262142:ROJ262142 RDZ262142:REN262142 QUD262142:QUR262142 QKH262142:QKV262142 QAL262142:QAZ262142 PQP262142:PRD262142 PGT262142:PHH262142 OWX262142:OXL262142 ONB262142:ONP262142 ODF262142:ODT262142 NTJ262142:NTX262142 NJN262142:NKB262142 MZR262142:NAF262142 MPV262142:MQJ262142 MFZ262142:MGN262142 LWD262142:LWR262142 LMH262142:LMV262142 LCL262142:LCZ262142 KSP262142:KTD262142 KIT262142:KJH262142 JYX262142:JZL262142 JPB262142:JPP262142 JFF262142:JFT262142 IVJ262142:IVX262142 ILN262142:IMB262142 IBR262142:ICF262142 HRV262142:HSJ262142 HHZ262142:HIN262142 GYD262142:GYR262142 GOH262142:GOV262142 GEL262142:GEZ262142 FUP262142:FVD262142 FKT262142:FLH262142 FAX262142:FBL262142 ERB262142:ERP262142 EHF262142:EHT262142 DXJ262142:DXX262142 DNN262142:DOB262142 DDR262142:DEF262142 CTV262142:CUJ262142 CJZ262142:CKN262142 CAD262142:CAR262142 BQH262142:BQV262142 BGL262142:BGZ262142 AWP262142:AXD262142 AMT262142:ANH262142 ACX262142:ADL262142 TB262142:TP262142 JF262142:JT262142 J262142:X262142 WVR196606:WWF196606 WLV196606:WMJ196606 WBZ196606:WCN196606 VSD196606:VSR196606 VIH196606:VIV196606 UYL196606:UYZ196606 UOP196606:UPD196606 UET196606:UFH196606 TUX196606:TVL196606 TLB196606:TLP196606 TBF196606:TBT196606 SRJ196606:SRX196606 SHN196606:SIB196606 RXR196606:RYF196606 RNV196606:ROJ196606 RDZ196606:REN196606 QUD196606:QUR196606 QKH196606:QKV196606 QAL196606:QAZ196606 PQP196606:PRD196606 PGT196606:PHH196606 OWX196606:OXL196606 ONB196606:ONP196606 ODF196606:ODT196606 NTJ196606:NTX196606 NJN196606:NKB196606 MZR196606:NAF196606 MPV196606:MQJ196606 MFZ196606:MGN196606 LWD196606:LWR196606 LMH196606:LMV196606 LCL196606:LCZ196606 KSP196606:KTD196606 KIT196606:KJH196606 JYX196606:JZL196606 JPB196606:JPP196606 JFF196606:JFT196606 IVJ196606:IVX196606 ILN196606:IMB196606 IBR196606:ICF196606 HRV196606:HSJ196606 HHZ196606:HIN196606 GYD196606:GYR196606 GOH196606:GOV196606 GEL196606:GEZ196606 FUP196606:FVD196606 FKT196606:FLH196606 FAX196606:FBL196606 ERB196606:ERP196606 EHF196606:EHT196606 DXJ196606:DXX196606 DNN196606:DOB196606 DDR196606:DEF196606 CTV196606:CUJ196606 CJZ196606:CKN196606 CAD196606:CAR196606 BQH196606:BQV196606 BGL196606:BGZ196606 AWP196606:AXD196606 AMT196606:ANH196606 ACX196606:ADL196606 TB196606:TP196606 JF196606:JT196606 J196606:X196606 WVR131070:WWF131070 WLV131070:WMJ131070 WBZ131070:WCN131070 VSD131070:VSR131070 VIH131070:VIV131070 UYL131070:UYZ131070 UOP131070:UPD131070 UET131070:UFH131070 TUX131070:TVL131070 TLB131070:TLP131070 TBF131070:TBT131070 SRJ131070:SRX131070 SHN131070:SIB131070 RXR131070:RYF131070 RNV131070:ROJ131070 RDZ131070:REN131070 QUD131070:QUR131070 QKH131070:QKV131070 QAL131070:QAZ131070 PQP131070:PRD131070 PGT131070:PHH131070 OWX131070:OXL131070 ONB131070:ONP131070 ODF131070:ODT131070 NTJ131070:NTX131070 NJN131070:NKB131070 MZR131070:NAF131070 MPV131070:MQJ131070 MFZ131070:MGN131070 LWD131070:LWR131070 LMH131070:LMV131070 LCL131070:LCZ131070 KSP131070:KTD131070 KIT131070:KJH131070 JYX131070:JZL131070 JPB131070:JPP131070 JFF131070:JFT131070 IVJ131070:IVX131070 ILN131070:IMB131070 IBR131070:ICF131070 HRV131070:HSJ131070 HHZ131070:HIN131070 GYD131070:GYR131070 GOH131070:GOV131070 GEL131070:GEZ131070 FUP131070:FVD131070 FKT131070:FLH131070 FAX131070:FBL131070 ERB131070:ERP131070 EHF131070:EHT131070 DXJ131070:DXX131070 DNN131070:DOB131070 DDR131070:DEF131070 CTV131070:CUJ131070 CJZ131070:CKN131070 CAD131070:CAR131070 BQH131070:BQV131070 BGL131070:BGZ131070 AWP131070:AXD131070 AMT131070:ANH131070 ACX131070:ADL131070 TB131070:TP131070 JF131070:JT131070 J131070:X131070 WVR65534:WWF65534 WLV65534:WMJ65534 WBZ65534:WCN65534 VSD65534:VSR65534 VIH65534:VIV65534 UYL65534:UYZ65534 UOP65534:UPD65534 UET65534:UFH65534 TUX65534:TVL65534 TLB65534:TLP65534 TBF65534:TBT65534 SRJ65534:SRX65534 SHN65534:SIB65534 RXR65534:RYF65534 RNV65534:ROJ65534 RDZ65534:REN65534 QUD65534:QUR65534 QKH65534:QKV65534 QAL65534:QAZ65534 PQP65534:PRD65534 PGT65534:PHH65534 OWX65534:OXL65534 ONB65534:ONP65534 ODF65534:ODT65534 NTJ65534:NTX65534 NJN65534:NKB65534 MZR65534:NAF65534 MPV65534:MQJ65534 MFZ65534:MGN65534 LWD65534:LWR65534 LMH65534:LMV65534 LCL65534:LCZ65534 KSP65534:KTD65534 KIT65534:KJH65534 JYX65534:JZL65534 JPB65534:JPP65534 JFF65534:JFT65534 IVJ65534:IVX65534 ILN65534:IMB65534 IBR65534:ICF65534 HRV65534:HSJ65534 HHZ65534:HIN65534 GYD65534:GYR65534 GOH65534:GOV65534 GEL65534:GEZ65534 FUP65534:FVD65534 FKT65534:FLH65534 FAX65534:FBL65534 ERB65534:ERP65534 EHF65534:EHT65534 DXJ65534:DXX65534 DNN65534:DOB65534 DDR65534:DEF65534 CTV65534:CUJ65534 CJZ65534:CKN65534 CAD65534:CAR65534 BQH65534:BQV65534 BGL65534:BGZ65534 AWP65534:AXD65534 AMT65534:ANH65534 ACX65534:ADL65534 TB65534:TP65534 JF65534:JT65534 J65534:X65534 WVR983036:WWF983036 WLV983036:WMJ983036 WBZ983036:WCN983036 VSD983036:VSR983036 VIH983036:VIV983036 UYL983036:UYZ983036 UOP983036:UPD983036 UET983036:UFH983036 TUX983036:TVL983036 TLB983036:TLP983036 TBF983036:TBT983036 SRJ983036:SRX983036 SHN983036:SIB983036 RXR983036:RYF983036 RNV983036:ROJ983036 RDZ983036:REN983036 QUD983036:QUR983036 QKH983036:QKV983036 QAL983036:QAZ983036 PQP983036:PRD983036 PGT983036:PHH983036 OWX983036:OXL983036 ONB983036:ONP983036 ODF983036:ODT983036 NTJ983036:NTX983036 NJN983036:NKB983036 MZR983036:NAF983036 MPV983036:MQJ983036 MFZ983036:MGN983036 LWD983036:LWR983036 LMH983036:LMV983036 LCL983036:LCZ983036 KSP983036:KTD983036 KIT983036:KJH983036 JYX983036:JZL983036 JPB983036:JPP983036 JFF983036:JFT983036 IVJ983036:IVX983036 ILN983036:IMB983036 IBR983036:ICF983036 HRV983036:HSJ983036 HHZ983036:HIN983036 GYD983036:GYR983036 GOH983036:GOV983036 GEL983036:GEZ983036 FUP983036:FVD983036 FKT983036:FLH983036 FAX983036:FBL983036 ERB983036:ERP983036 EHF983036:EHT983036 DXJ983036:DXX983036 DNN983036:DOB983036 DDR983036:DEF983036 CTV983036:CUJ983036 CJZ983036:CKN983036 CAD983036:CAR983036 BQH983036:BQV983036 BGL983036:BGZ983036 AWP983036:AXD983036 AMT983036:ANH983036 ACX983036:ADL983036 TB983036:TP983036 JF983036:JT983036 J983036:X983036 WVR917500:WWF917500 WLV917500:WMJ917500 WBZ917500:WCN917500 VSD917500:VSR917500 VIH917500:VIV917500 UYL917500:UYZ917500 UOP917500:UPD917500 UET917500:UFH917500 TUX917500:TVL917500 TLB917500:TLP917500 TBF917500:TBT917500 SRJ917500:SRX917500 SHN917500:SIB917500 RXR917500:RYF917500 RNV917500:ROJ917500 RDZ917500:REN917500 QUD917500:QUR917500 QKH917500:QKV917500 QAL917500:QAZ917500 PQP917500:PRD917500 PGT917500:PHH917500 OWX917500:OXL917500 ONB917500:ONP917500 ODF917500:ODT917500 NTJ917500:NTX917500 NJN917500:NKB917500 MZR917500:NAF917500 MPV917500:MQJ917500 MFZ917500:MGN917500 LWD917500:LWR917500 LMH917500:LMV917500 LCL917500:LCZ917500 KSP917500:KTD917500 KIT917500:KJH917500 JYX917500:JZL917500 JPB917500:JPP917500 JFF917500:JFT917500 IVJ917500:IVX917500 ILN917500:IMB917500 IBR917500:ICF917500 HRV917500:HSJ917500 HHZ917500:HIN917500 GYD917500:GYR917500 GOH917500:GOV917500 GEL917500:GEZ917500 FUP917500:FVD917500 FKT917500:FLH917500 FAX917500:FBL917500 ERB917500:ERP917500 EHF917500:EHT917500 DXJ917500:DXX917500 DNN917500:DOB917500 DDR917500:DEF917500 CTV917500:CUJ917500 CJZ917500:CKN917500 CAD917500:CAR917500 BQH917500:BQV917500 BGL917500:BGZ917500 AWP917500:AXD917500 AMT917500:ANH917500 ACX917500:ADL917500 TB917500:TP917500 JF917500:JT917500 J917500:X917500 WVR851964:WWF851964 WLV851964:WMJ851964 WBZ851964:WCN851964 VSD851964:VSR851964 VIH851964:VIV851964 UYL851964:UYZ851964 UOP851964:UPD851964 UET851964:UFH851964 TUX851964:TVL851964 TLB851964:TLP851964 TBF851964:TBT851964 SRJ851964:SRX851964 SHN851964:SIB851964 RXR851964:RYF851964 RNV851964:ROJ851964 RDZ851964:REN851964 QUD851964:QUR851964 QKH851964:QKV851964 QAL851964:QAZ851964 PQP851964:PRD851964 PGT851964:PHH851964 OWX851964:OXL851964 ONB851964:ONP851964 ODF851964:ODT851964 NTJ851964:NTX851964 NJN851964:NKB851964 MZR851964:NAF851964 MPV851964:MQJ851964 MFZ851964:MGN851964 LWD851964:LWR851964 LMH851964:LMV851964 LCL851964:LCZ851964 KSP851964:KTD851964 KIT851964:KJH851964 JYX851964:JZL851964 JPB851964:JPP851964 JFF851964:JFT851964 IVJ851964:IVX851964 ILN851964:IMB851964 IBR851964:ICF851964 HRV851964:HSJ851964 HHZ851964:HIN851964 GYD851964:GYR851964 GOH851964:GOV851964 GEL851964:GEZ851964 FUP851964:FVD851964 FKT851964:FLH851964 FAX851964:FBL851964 ERB851964:ERP851964 EHF851964:EHT851964 DXJ851964:DXX851964 DNN851964:DOB851964 DDR851964:DEF851964 CTV851964:CUJ851964 CJZ851964:CKN851964 CAD851964:CAR851964 BQH851964:BQV851964 BGL851964:BGZ851964 AWP851964:AXD851964 AMT851964:ANH851964 ACX851964:ADL851964 TB851964:TP851964 JF851964:JT851964 J851964:X851964 WVR786428:WWF786428 WLV786428:WMJ786428 WBZ786428:WCN786428 VSD786428:VSR786428 VIH786428:VIV786428 UYL786428:UYZ786428 UOP786428:UPD786428 UET786428:UFH786428 TUX786428:TVL786428 TLB786428:TLP786428 TBF786428:TBT786428 SRJ786428:SRX786428 SHN786428:SIB786428 RXR786428:RYF786428 RNV786428:ROJ786428 RDZ786428:REN786428 QUD786428:QUR786428 QKH786428:QKV786428 QAL786428:QAZ786428 PQP786428:PRD786428 PGT786428:PHH786428 OWX786428:OXL786428 ONB786428:ONP786428 ODF786428:ODT786428 NTJ786428:NTX786428 NJN786428:NKB786428 MZR786428:NAF786428 MPV786428:MQJ786428 MFZ786428:MGN786428 LWD786428:LWR786428 LMH786428:LMV786428 LCL786428:LCZ786428 KSP786428:KTD786428 KIT786428:KJH786428 JYX786428:JZL786428 JPB786428:JPP786428 JFF786428:JFT786428 IVJ786428:IVX786428 ILN786428:IMB786428 IBR786428:ICF786428 HRV786428:HSJ786428 HHZ786428:HIN786428 GYD786428:GYR786428 GOH786428:GOV786428 GEL786428:GEZ786428 FUP786428:FVD786428 FKT786428:FLH786428 FAX786428:FBL786428 ERB786428:ERP786428 EHF786428:EHT786428 DXJ786428:DXX786428 DNN786428:DOB786428 DDR786428:DEF786428 CTV786428:CUJ786428 CJZ786428:CKN786428 CAD786428:CAR786428 BQH786428:BQV786428 BGL786428:BGZ786428 AWP786428:AXD786428 AMT786428:ANH786428 ACX786428:ADL786428 TB786428:TP786428 JF786428:JT786428 J786428:X786428 WVR720892:WWF720892 WLV720892:WMJ720892 WBZ720892:WCN720892 VSD720892:VSR720892 VIH720892:VIV720892 UYL720892:UYZ720892 UOP720892:UPD720892 UET720892:UFH720892 TUX720892:TVL720892 TLB720892:TLP720892 TBF720892:TBT720892 SRJ720892:SRX720892 SHN720892:SIB720892 RXR720892:RYF720892 RNV720892:ROJ720892 RDZ720892:REN720892 QUD720892:QUR720892 QKH720892:QKV720892 QAL720892:QAZ720892 PQP720892:PRD720892 PGT720892:PHH720892 OWX720892:OXL720892 ONB720892:ONP720892 ODF720892:ODT720892 NTJ720892:NTX720892 NJN720892:NKB720892 MZR720892:NAF720892 MPV720892:MQJ720892 MFZ720892:MGN720892 LWD720892:LWR720892 LMH720892:LMV720892 LCL720892:LCZ720892 KSP720892:KTD720892 KIT720892:KJH720892 JYX720892:JZL720892 JPB720892:JPP720892 JFF720892:JFT720892 IVJ720892:IVX720892 ILN720892:IMB720892 IBR720892:ICF720892 HRV720892:HSJ720892 HHZ720892:HIN720892 GYD720892:GYR720892 GOH720892:GOV720892 GEL720892:GEZ720892 FUP720892:FVD720892 FKT720892:FLH720892 FAX720892:FBL720892 ERB720892:ERP720892 EHF720892:EHT720892 DXJ720892:DXX720892 DNN720892:DOB720892 DDR720892:DEF720892 CTV720892:CUJ720892 CJZ720892:CKN720892 CAD720892:CAR720892 BQH720892:BQV720892 BGL720892:BGZ720892 AWP720892:AXD720892 AMT720892:ANH720892 ACX720892:ADL720892 TB720892:TP720892 JF720892:JT720892 J720892:X720892 WVR655356:WWF655356 WLV655356:WMJ655356 WBZ655356:WCN655356 VSD655356:VSR655356 VIH655356:VIV655356 UYL655356:UYZ655356 UOP655356:UPD655356 UET655356:UFH655356 TUX655356:TVL655356 TLB655356:TLP655356 TBF655356:TBT655356 SRJ655356:SRX655356 SHN655356:SIB655356 RXR655356:RYF655356 RNV655356:ROJ655356 RDZ655356:REN655356 QUD655356:QUR655356 QKH655356:QKV655356 QAL655356:QAZ655356 PQP655356:PRD655356 PGT655356:PHH655356 OWX655356:OXL655356 ONB655356:ONP655356 ODF655356:ODT655356 NTJ655356:NTX655356 NJN655356:NKB655356 MZR655356:NAF655356 MPV655356:MQJ655356 MFZ655356:MGN655356 LWD655356:LWR655356 LMH655356:LMV655356 LCL655356:LCZ655356 KSP655356:KTD655356 KIT655356:KJH655356 JYX655356:JZL655356 JPB655356:JPP655356 JFF655356:JFT655356 IVJ655356:IVX655356 ILN655356:IMB655356 IBR655356:ICF655356 HRV655356:HSJ655356 HHZ655356:HIN655356 GYD655356:GYR655356 GOH655356:GOV655356 GEL655356:GEZ655356 FUP655356:FVD655356 FKT655356:FLH655356 FAX655356:FBL655356 ERB655356:ERP655356 EHF655356:EHT655356 DXJ655356:DXX655356 DNN655356:DOB655356 DDR655356:DEF655356 CTV655356:CUJ655356 CJZ655356:CKN655356 CAD655356:CAR655356 BQH655356:BQV655356 BGL655356:BGZ655356 AWP655356:AXD655356 AMT655356:ANH655356 ACX655356:ADL655356 TB655356:TP655356 JF655356:JT655356 J655356:X655356 WVR589820:WWF589820 WLV589820:WMJ589820 WBZ589820:WCN589820 VSD589820:VSR589820 VIH589820:VIV589820 UYL589820:UYZ589820 UOP589820:UPD589820 UET589820:UFH589820 TUX589820:TVL589820 TLB589820:TLP589820 TBF589820:TBT589820 SRJ589820:SRX589820 SHN589820:SIB589820 RXR589820:RYF589820 RNV589820:ROJ589820 RDZ589820:REN589820 QUD589820:QUR589820 QKH589820:QKV589820 QAL589820:QAZ589820 PQP589820:PRD589820 PGT589820:PHH589820 OWX589820:OXL589820 ONB589820:ONP589820 ODF589820:ODT589820 NTJ589820:NTX589820 NJN589820:NKB589820 MZR589820:NAF589820 MPV589820:MQJ589820 MFZ589820:MGN589820 LWD589820:LWR589820 LMH589820:LMV589820 LCL589820:LCZ589820 KSP589820:KTD589820 KIT589820:KJH589820 JYX589820:JZL589820 JPB589820:JPP589820 JFF589820:JFT589820 IVJ589820:IVX589820 ILN589820:IMB589820 IBR589820:ICF589820 HRV589820:HSJ589820 HHZ589820:HIN589820 GYD589820:GYR589820 GOH589820:GOV589820 GEL589820:GEZ589820 FUP589820:FVD589820 FKT589820:FLH589820 FAX589820:FBL589820 ERB589820:ERP589820 EHF589820:EHT589820 DXJ589820:DXX589820 DNN589820:DOB589820 DDR589820:DEF589820 CTV589820:CUJ589820 CJZ589820:CKN589820 CAD589820:CAR589820 BQH589820:BQV589820 BGL589820:BGZ589820 AWP589820:AXD589820 AMT589820:ANH589820 ACX589820:ADL589820 TB589820:TP589820 JF589820:JT589820 J589820:X589820 WVR524284:WWF524284 WLV524284:WMJ524284 WBZ524284:WCN524284 VSD524284:VSR524284 VIH524284:VIV524284 UYL524284:UYZ524284 UOP524284:UPD524284 UET524284:UFH524284 TUX524284:TVL524284 TLB524284:TLP524284 TBF524284:TBT524284 SRJ524284:SRX524284 SHN524284:SIB524284 RXR524284:RYF524284 RNV524284:ROJ524284 RDZ524284:REN524284 QUD524284:QUR524284 QKH524284:QKV524284 QAL524284:QAZ524284 PQP524284:PRD524284 PGT524284:PHH524284 OWX524284:OXL524284 ONB524284:ONP524284 ODF524284:ODT524284 NTJ524284:NTX524284 NJN524284:NKB524284 MZR524284:NAF524284 MPV524284:MQJ524284 MFZ524284:MGN524284 LWD524284:LWR524284 LMH524284:LMV524284 LCL524284:LCZ524284 KSP524284:KTD524284 KIT524284:KJH524284 JYX524284:JZL524284 JPB524284:JPP524284 JFF524284:JFT524284 IVJ524284:IVX524284 ILN524284:IMB524284 IBR524284:ICF524284 HRV524284:HSJ524284 HHZ524284:HIN524284 GYD524284:GYR524284 GOH524284:GOV524284 GEL524284:GEZ524284 FUP524284:FVD524284 FKT524284:FLH524284 FAX524284:FBL524284 ERB524284:ERP524284 EHF524284:EHT524284 DXJ524284:DXX524284 DNN524284:DOB524284 DDR524284:DEF524284 CTV524284:CUJ524284 CJZ524284:CKN524284 CAD524284:CAR524284 BQH524284:BQV524284 BGL524284:BGZ524284 AWP524284:AXD524284 AMT524284:ANH524284 ACX524284:ADL524284 TB524284:TP524284 JF524284:JT524284 J524284:X524284 WVR458748:WWF458748 WLV458748:WMJ458748 WBZ458748:WCN458748 VSD458748:VSR458748 VIH458748:VIV458748 UYL458748:UYZ458748 UOP458748:UPD458748 UET458748:UFH458748 TUX458748:TVL458748 TLB458748:TLP458748 TBF458748:TBT458748 SRJ458748:SRX458748 SHN458748:SIB458748 RXR458748:RYF458748 RNV458748:ROJ458748 RDZ458748:REN458748 QUD458748:QUR458748 QKH458748:QKV458748 QAL458748:QAZ458748 PQP458748:PRD458748 PGT458748:PHH458748 OWX458748:OXL458748 ONB458748:ONP458748 ODF458748:ODT458748 NTJ458748:NTX458748 NJN458748:NKB458748 MZR458748:NAF458748 MPV458748:MQJ458748 MFZ458748:MGN458748 LWD458748:LWR458748 LMH458748:LMV458748 LCL458748:LCZ458748 KSP458748:KTD458748 KIT458748:KJH458748 JYX458748:JZL458748 JPB458748:JPP458748 JFF458748:JFT458748 IVJ458748:IVX458748 ILN458748:IMB458748 IBR458748:ICF458748 HRV458748:HSJ458748 HHZ458748:HIN458748 GYD458748:GYR458748 GOH458748:GOV458748 GEL458748:GEZ458748 FUP458748:FVD458748 FKT458748:FLH458748 FAX458748:FBL458748 ERB458748:ERP458748 EHF458748:EHT458748 DXJ458748:DXX458748 DNN458748:DOB458748 DDR458748:DEF458748 CTV458748:CUJ458748 CJZ458748:CKN458748 CAD458748:CAR458748 BQH458748:BQV458748 BGL458748:BGZ458748 AWP458748:AXD458748 AMT458748:ANH458748 ACX458748:ADL458748 TB458748:TP458748 JF458748:JT458748 J458748:X458748 WVR393212:WWF393212 WLV393212:WMJ393212 WBZ393212:WCN393212 VSD393212:VSR393212 VIH393212:VIV393212 UYL393212:UYZ393212 UOP393212:UPD393212 UET393212:UFH393212 TUX393212:TVL393212 TLB393212:TLP393212 TBF393212:TBT393212 SRJ393212:SRX393212 SHN393212:SIB393212 RXR393212:RYF393212 RNV393212:ROJ393212 RDZ393212:REN393212 QUD393212:QUR393212 QKH393212:QKV393212 QAL393212:QAZ393212 PQP393212:PRD393212 PGT393212:PHH393212 OWX393212:OXL393212 ONB393212:ONP393212 ODF393212:ODT393212 NTJ393212:NTX393212 NJN393212:NKB393212 MZR393212:NAF393212 MPV393212:MQJ393212 MFZ393212:MGN393212 LWD393212:LWR393212 LMH393212:LMV393212 LCL393212:LCZ393212 KSP393212:KTD393212 KIT393212:KJH393212 JYX393212:JZL393212 JPB393212:JPP393212 JFF393212:JFT393212 IVJ393212:IVX393212 ILN393212:IMB393212 IBR393212:ICF393212 HRV393212:HSJ393212 HHZ393212:HIN393212 GYD393212:GYR393212 GOH393212:GOV393212 GEL393212:GEZ393212 FUP393212:FVD393212 FKT393212:FLH393212 FAX393212:FBL393212 ERB393212:ERP393212 EHF393212:EHT393212 DXJ393212:DXX393212 DNN393212:DOB393212 DDR393212:DEF393212 CTV393212:CUJ393212 CJZ393212:CKN393212 CAD393212:CAR393212 BQH393212:BQV393212 BGL393212:BGZ393212 AWP393212:AXD393212 AMT393212:ANH393212 ACX393212:ADL393212 TB393212:TP393212 JF393212:JT393212 J393212:X393212 WVR327676:WWF327676 WLV327676:WMJ327676 WBZ327676:WCN327676 VSD327676:VSR327676 VIH327676:VIV327676 UYL327676:UYZ327676 UOP327676:UPD327676 UET327676:UFH327676 TUX327676:TVL327676 TLB327676:TLP327676 TBF327676:TBT327676 SRJ327676:SRX327676 SHN327676:SIB327676 RXR327676:RYF327676 RNV327676:ROJ327676 RDZ327676:REN327676 QUD327676:QUR327676 QKH327676:QKV327676 QAL327676:QAZ327676 PQP327676:PRD327676 PGT327676:PHH327676 OWX327676:OXL327676 ONB327676:ONP327676 ODF327676:ODT327676 NTJ327676:NTX327676 NJN327676:NKB327676 MZR327676:NAF327676 MPV327676:MQJ327676 MFZ327676:MGN327676 LWD327676:LWR327676 LMH327676:LMV327676 LCL327676:LCZ327676 KSP327676:KTD327676 KIT327676:KJH327676 JYX327676:JZL327676 JPB327676:JPP327676 JFF327676:JFT327676 IVJ327676:IVX327676 ILN327676:IMB327676 IBR327676:ICF327676 HRV327676:HSJ327676 HHZ327676:HIN327676 GYD327676:GYR327676 GOH327676:GOV327676 GEL327676:GEZ327676 FUP327676:FVD327676 FKT327676:FLH327676 FAX327676:FBL327676 ERB327676:ERP327676 EHF327676:EHT327676 DXJ327676:DXX327676 DNN327676:DOB327676 DDR327676:DEF327676 CTV327676:CUJ327676 CJZ327676:CKN327676 CAD327676:CAR327676 BQH327676:BQV327676 BGL327676:BGZ327676 AWP327676:AXD327676 AMT327676:ANH327676 ACX327676:ADL327676 TB327676:TP327676 JF327676:JT327676 J327676:X327676 WVR262140:WWF262140 WLV262140:WMJ262140 WBZ262140:WCN262140 VSD262140:VSR262140 VIH262140:VIV262140 UYL262140:UYZ262140 UOP262140:UPD262140 UET262140:UFH262140 TUX262140:TVL262140 TLB262140:TLP262140 TBF262140:TBT262140 SRJ262140:SRX262140 SHN262140:SIB262140 RXR262140:RYF262140 RNV262140:ROJ262140 RDZ262140:REN262140 QUD262140:QUR262140 QKH262140:QKV262140 QAL262140:QAZ262140 PQP262140:PRD262140 PGT262140:PHH262140 OWX262140:OXL262140 ONB262140:ONP262140 ODF262140:ODT262140 NTJ262140:NTX262140 NJN262140:NKB262140 MZR262140:NAF262140 MPV262140:MQJ262140 MFZ262140:MGN262140 LWD262140:LWR262140 LMH262140:LMV262140 LCL262140:LCZ262140 KSP262140:KTD262140 KIT262140:KJH262140 JYX262140:JZL262140 JPB262140:JPP262140 JFF262140:JFT262140 IVJ262140:IVX262140 ILN262140:IMB262140 IBR262140:ICF262140 HRV262140:HSJ262140 HHZ262140:HIN262140 GYD262140:GYR262140 GOH262140:GOV262140 GEL262140:GEZ262140 FUP262140:FVD262140 FKT262140:FLH262140 FAX262140:FBL262140 ERB262140:ERP262140 EHF262140:EHT262140 DXJ262140:DXX262140 DNN262140:DOB262140 DDR262140:DEF262140 CTV262140:CUJ262140 CJZ262140:CKN262140 CAD262140:CAR262140 BQH262140:BQV262140 BGL262140:BGZ262140 AWP262140:AXD262140 AMT262140:ANH262140 ACX262140:ADL262140 TB262140:TP262140 JF262140:JT262140 J262140:X262140 WVR196604:WWF196604 WLV196604:WMJ196604 WBZ196604:WCN196604 VSD196604:VSR196604 VIH196604:VIV196604 UYL196604:UYZ196604 UOP196604:UPD196604 UET196604:UFH196604 TUX196604:TVL196604 TLB196604:TLP196604 TBF196604:TBT196604 SRJ196604:SRX196604 SHN196604:SIB196604 RXR196604:RYF196604 RNV196604:ROJ196604 RDZ196604:REN196604 QUD196604:QUR196604 QKH196604:QKV196604 QAL196604:QAZ196604 PQP196604:PRD196604 PGT196604:PHH196604 OWX196604:OXL196604 ONB196604:ONP196604 ODF196604:ODT196604 NTJ196604:NTX196604 NJN196604:NKB196604 MZR196604:NAF196604 MPV196604:MQJ196604 MFZ196604:MGN196604 LWD196604:LWR196604 LMH196604:LMV196604 LCL196604:LCZ196604 KSP196604:KTD196604 KIT196604:KJH196604 JYX196604:JZL196604 JPB196604:JPP196604 JFF196604:JFT196604 IVJ196604:IVX196604 ILN196604:IMB196604 IBR196604:ICF196604 HRV196604:HSJ196604 HHZ196604:HIN196604 GYD196604:GYR196604 GOH196604:GOV196604 GEL196604:GEZ196604 FUP196604:FVD196604 FKT196604:FLH196604 FAX196604:FBL196604 ERB196604:ERP196604 EHF196604:EHT196604 DXJ196604:DXX196604 DNN196604:DOB196604 DDR196604:DEF196604 CTV196604:CUJ196604 CJZ196604:CKN196604 CAD196604:CAR196604 BQH196604:BQV196604 BGL196604:BGZ196604 AWP196604:AXD196604 AMT196604:ANH196604 ACX196604:ADL196604 TB196604:TP196604 JF196604:JT196604 J196604:X196604 WVR131068:WWF131068 WLV131068:WMJ131068 WBZ131068:WCN131068 VSD131068:VSR131068 VIH131068:VIV131068 UYL131068:UYZ131068 UOP131068:UPD131068 UET131068:UFH131068 TUX131068:TVL131068 TLB131068:TLP131068 TBF131068:TBT131068 SRJ131068:SRX131068 SHN131068:SIB131068 RXR131068:RYF131068 RNV131068:ROJ131068 RDZ131068:REN131068 QUD131068:QUR131068 QKH131068:QKV131068 QAL131068:QAZ131068 PQP131068:PRD131068 PGT131068:PHH131068 OWX131068:OXL131068 ONB131068:ONP131068 ODF131068:ODT131068 NTJ131068:NTX131068 NJN131068:NKB131068 MZR131068:NAF131068 MPV131068:MQJ131068 MFZ131068:MGN131068 LWD131068:LWR131068 LMH131068:LMV131068 LCL131068:LCZ131068 KSP131068:KTD131068 KIT131068:KJH131068 JYX131068:JZL131068 JPB131068:JPP131068 JFF131068:JFT131068 IVJ131068:IVX131068 ILN131068:IMB131068 IBR131068:ICF131068 HRV131068:HSJ131068 HHZ131068:HIN131068 GYD131068:GYR131068 GOH131068:GOV131068 GEL131068:GEZ131068 FUP131068:FVD131068 FKT131068:FLH131068 FAX131068:FBL131068 ERB131068:ERP131068 EHF131068:EHT131068 DXJ131068:DXX131068 DNN131068:DOB131068 DDR131068:DEF131068 CTV131068:CUJ131068 CJZ131068:CKN131068 CAD131068:CAR131068 BQH131068:BQV131068 BGL131068:BGZ131068 AWP131068:AXD131068 AMT131068:ANH131068 ACX131068:ADL131068 TB131068:TP131068 JF131068:JT131068 J131068:X131068 WVR65532:WWF65532 WLV65532:WMJ65532 WBZ65532:WCN65532 VSD65532:VSR65532 VIH65532:VIV65532 UYL65532:UYZ65532 UOP65532:UPD65532 UET65532:UFH65532 TUX65532:TVL65532 TLB65532:TLP65532 TBF65532:TBT65532 SRJ65532:SRX65532 SHN65532:SIB65532 RXR65532:RYF65532 RNV65532:ROJ65532 RDZ65532:REN65532 QUD65532:QUR65532 QKH65532:QKV65532 QAL65532:QAZ65532 PQP65532:PRD65532 PGT65532:PHH65532 OWX65532:OXL65532 ONB65532:ONP65532 ODF65532:ODT65532 NTJ65532:NTX65532 NJN65532:NKB65532 MZR65532:NAF65532 MPV65532:MQJ65532 MFZ65532:MGN65532 LWD65532:LWR65532 LMH65532:LMV65532 LCL65532:LCZ65532 KSP65532:KTD65532 KIT65532:KJH65532 JYX65532:JZL65532 JPB65532:JPP65532 JFF65532:JFT65532 IVJ65532:IVX65532 ILN65532:IMB65532 IBR65532:ICF65532 HRV65532:HSJ65532 HHZ65532:HIN65532 GYD65532:GYR65532 GOH65532:GOV65532 GEL65532:GEZ65532 FUP65532:FVD65532 FKT65532:FLH65532 FAX65532:FBL65532 ERB65532:ERP65532 EHF65532:EHT65532 DXJ65532:DXX65532 DNN65532:DOB65532 DDR65532:DEF65532 CTV65532:CUJ65532 CJZ65532:CKN65532 CAD65532:CAR65532 BQH65532:BQV65532 BGL65532:BGZ65532 AWP65532:AXD65532 AMT65532:ANH65532 ACX65532:ADL65532 TB65532:TP65532 JF65532:JT65532 J65532:X65532 WVR983034:WWF983034 WLV983034:WMJ983034 WBZ983034:WCN983034 VSD983034:VSR983034 VIH983034:VIV983034 UYL983034:UYZ983034 UOP983034:UPD983034 UET983034:UFH983034 TUX983034:TVL983034 TLB983034:TLP983034 TBF983034:TBT983034 SRJ983034:SRX983034 SHN983034:SIB983034 RXR983034:RYF983034 RNV983034:ROJ983034 RDZ983034:REN983034 QUD983034:QUR983034 QKH983034:QKV983034 QAL983034:QAZ983034 PQP983034:PRD983034 PGT983034:PHH983034 OWX983034:OXL983034 ONB983034:ONP983034 ODF983034:ODT983034 NTJ983034:NTX983034 NJN983034:NKB983034 MZR983034:NAF983034 MPV983034:MQJ983034 MFZ983034:MGN983034 LWD983034:LWR983034 LMH983034:LMV983034 LCL983034:LCZ983034 KSP983034:KTD983034 KIT983034:KJH983034 JYX983034:JZL983034 JPB983034:JPP983034 JFF983034:JFT983034 IVJ983034:IVX983034 ILN983034:IMB983034 IBR983034:ICF983034 HRV983034:HSJ983034 HHZ983034:HIN983034 GYD983034:GYR983034 GOH983034:GOV983034 GEL983034:GEZ983034 FUP983034:FVD983034 FKT983034:FLH983034 FAX983034:FBL983034 ERB983034:ERP983034 EHF983034:EHT983034 DXJ983034:DXX983034 DNN983034:DOB983034 DDR983034:DEF983034 CTV983034:CUJ983034 CJZ983034:CKN983034 CAD983034:CAR983034 BQH983034:BQV983034 BGL983034:BGZ983034 AWP983034:AXD983034 AMT983034:ANH983034 ACX983034:ADL983034 TB983034:TP983034 JF983034:JT983034 J983034:X983034 WVR917498:WWF917498 WLV917498:WMJ917498 WBZ917498:WCN917498 VSD917498:VSR917498 VIH917498:VIV917498 UYL917498:UYZ917498 UOP917498:UPD917498 UET917498:UFH917498 TUX917498:TVL917498 TLB917498:TLP917498 TBF917498:TBT917498 SRJ917498:SRX917498 SHN917498:SIB917498 RXR917498:RYF917498 RNV917498:ROJ917498 RDZ917498:REN917498 QUD917498:QUR917498 QKH917498:QKV917498 QAL917498:QAZ917498 PQP917498:PRD917498 PGT917498:PHH917498 OWX917498:OXL917498 ONB917498:ONP917498 ODF917498:ODT917498 NTJ917498:NTX917498 NJN917498:NKB917498 MZR917498:NAF917498 MPV917498:MQJ917498 MFZ917498:MGN917498 LWD917498:LWR917498 LMH917498:LMV917498 LCL917498:LCZ917498 KSP917498:KTD917498 KIT917498:KJH917498 JYX917498:JZL917498 JPB917498:JPP917498 JFF917498:JFT917498 IVJ917498:IVX917498 ILN917498:IMB917498 IBR917498:ICF917498 HRV917498:HSJ917498 HHZ917498:HIN917498 GYD917498:GYR917498 GOH917498:GOV917498 GEL917498:GEZ917498 FUP917498:FVD917498 FKT917498:FLH917498 FAX917498:FBL917498 ERB917498:ERP917498 EHF917498:EHT917498 DXJ917498:DXX917498 DNN917498:DOB917498 DDR917498:DEF917498 CTV917498:CUJ917498 CJZ917498:CKN917498 CAD917498:CAR917498 BQH917498:BQV917498 BGL917498:BGZ917498 AWP917498:AXD917498 AMT917498:ANH917498 ACX917498:ADL917498 TB917498:TP917498 JF917498:JT917498 J917498:X917498 WVR851962:WWF851962 WLV851962:WMJ851962 WBZ851962:WCN851962 VSD851962:VSR851962 VIH851962:VIV851962 UYL851962:UYZ851962 UOP851962:UPD851962 UET851962:UFH851962 TUX851962:TVL851962 TLB851962:TLP851962 TBF851962:TBT851962 SRJ851962:SRX851962 SHN851962:SIB851962 RXR851962:RYF851962 RNV851962:ROJ851962 RDZ851962:REN851962 QUD851962:QUR851962 QKH851962:QKV851962 QAL851962:QAZ851962 PQP851962:PRD851962 PGT851962:PHH851962 OWX851962:OXL851962 ONB851962:ONP851962 ODF851962:ODT851962 NTJ851962:NTX851962 NJN851962:NKB851962 MZR851962:NAF851962 MPV851962:MQJ851962 MFZ851962:MGN851962 LWD851962:LWR851962 LMH851962:LMV851962 LCL851962:LCZ851962 KSP851962:KTD851962 KIT851962:KJH851962 JYX851962:JZL851962 JPB851962:JPP851962 JFF851962:JFT851962 IVJ851962:IVX851962 ILN851962:IMB851962 IBR851962:ICF851962 HRV851962:HSJ851962 HHZ851962:HIN851962 GYD851962:GYR851962 GOH851962:GOV851962 GEL851962:GEZ851962 FUP851962:FVD851962 FKT851962:FLH851962 FAX851962:FBL851962 ERB851962:ERP851962 EHF851962:EHT851962 DXJ851962:DXX851962 DNN851962:DOB851962 DDR851962:DEF851962 CTV851962:CUJ851962 CJZ851962:CKN851962 CAD851962:CAR851962 BQH851962:BQV851962 BGL851962:BGZ851962 AWP851962:AXD851962 AMT851962:ANH851962 ACX851962:ADL851962 TB851962:TP851962 JF851962:JT851962 J851962:X851962 WVR786426:WWF786426 WLV786426:WMJ786426 WBZ786426:WCN786426 VSD786426:VSR786426 VIH786426:VIV786426 UYL786426:UYZ786426 UOP786426:UPD786426 UET786426:UFH786426 TUX786426:TVL786426 TLB786426:TLP786426 TBF786426:TBT786426 SRJ786426:SRX786426 SHN786426:SIB786426 RXR786426:RYF786426 RNV786426:ROJ786426 RDZ786426:REN786426 QUD786426:QUR786426 QKH786426:QKV786426 QAL786426:QAZ786426 PQP786426:PRD786426 PGT786426:PHH786426 OWX786426:OXL786426 ONB786426:ONP786426 ODF786426:ODT786426 NTJ786426:NTX786426 NJN786426:NKB786426 MZR786426:NAF786426 MPV786426:MQJ786426 MFZ786426:MGN786426 LWD786426:LWR786426 LMH786426:LMV786426 LCL786426:LCZ786426 KSP786426:KTD786426 KIT786426:KJH786426 JYX786426:JZL786426 JPB786426:JPP786426 JFF786426:JFT786426 IVJ786426:IVX786426 ILN786426:IMB786426 IBR786426:ICF786426 HRV786426:HSJ786426 HHZ786426:HIN786426 GYD786426:GYR786426 GOH786426:GOV786426 GEL786426:GEZ786426 FUP786426:FVD786426 FKT786426:FLH786426 FAX786426:FBL786426 ERB786426:ERP786426 EHF786426:EHT786426 DXJ786426:DXX786426 DNN786426:DOB786426 DDR786426:DEF786426 CTV786426:CUJ786426 CJZ786426:CKN786426 CAD786426:CAR786426 BQH786426:BQV786426 BGL786426:BGZ786426 AWP786426:AXD786426 AMT786426:ANH786426 ACX786426:ADL786426 TB786426:TP786426 JF786426:JT786426 J786426:X786426 WVR720890:WWF720890 WLV720890:WMJ720890 WBZ720890:WCN720890 VSD720890:VSR720890 VIH720890:VIV720890 UYL720890:UYZ720890 UOP720890:UPD720890 UET720890:UFH720890 TUX720890:TVL720890 TLB720890:TLP720890 TBF720890:TBT720890 SRJ720890:SRX720890 SHN720890:SIB720890 RXR720890:RYF720890 RNV720890:ROJ720890 RDZ720890:REN720890 QUD720890:QUR720890 QKH720890:QKV720890 QAL720890:QAZ720890 PQP720890:PRD720890 PGT720890:PHH720890 OWX720890:OXL720890 ONB720890:ONP720890 ODF720890:ODT720890 NTJ720890:NTX720890 NJN720890:NKB720890 MZR720890:NAF720890 MPV720890:MQJ720890 MFZ720890:MGN720890 LWD720890:LWR720890 LMH720890:LMV720890 LCL720890:LCZ720890 KSP720890:KTD720890 KIT720890:KJH720890 JYX720890:JZL720890 JPB720890:JPP720890 JFF720890:JFT720890 IVJ720890:IVX720890 ILN720890:IMB720890 IBR720890:ICF720890 HRV720890:HSJ720890 HHZ720890:HIN720890 GYD720890:GYR720890 GOH720890:GOV720890 GEL720890:GEZ720890 FUP720890:FVD720890 FKT720890:FLH720890 FAX720890:FBL720890 ERB720890:ERP720890 EHF720890:EHT720890 DXJ720890:DXX720890 DNN720890:DOB720890 DDR720890:DEF720890 CTV720890:CUJ720890 CJZ720890:CKN720890 CAD720890:CAR720890 BQH720890:BQV720890 BGL720890:BGZ720890 AWP720890:AXD720890 AMT720890:ANH720890 ACX720890:ADL720890 TB720890:TP720890 JF720890:JT720890 J720890:X720890 WVR655354:WWF655354 WLV655354:WMJ655354 WBZ655354:WCN655354 VSD655354:VSR655354 VIH655354:VIV655354 UYL655354:UYZ655354 UOP655354:UPD655354 UET655354:UFH655354 TUX655354:TVL655354 TLB655354:TLP655354 TBF655354:TBT655354 SRJ655354:SRX655354 SHN655354:SIB655354 RXR655354:RYF655354 RNV655354:ROJ655354 RDZ655354:REN655354 QUD655354:QUR655354 QKH655354:QKV655354 QAL655354:QAZ655354 PQP655354:PRD655354 PGT655354:PHH655354 OWX655354:OXL655354 ONB655354:ONP655354 ODF655354:ODT655354 NTJ655354:NTX655354 NJN655354:NKB655354 MZR655354:NAF655354 MPV655354:MQJ655354 MFZ655354:MGN655354 LWD655354:LWR655354 LMH655354:LMV655354 LCL655354:LCZ655354 KSP655354:KTD655354 KIT655354:KJH655354 JYX655354:JZL655354 JPB655354:JPP655354 JFF655354:JFT655354 IVJ655354:IVX655354 ILN655354:IMB655354 IBR655354:ICF655354 HRV655354:HSJ655354 HHZ655354:HIN655354 GYD655354:GYR655354 GOH655354:GOV655354 GEL655354:GEZ655354 FUP655354:FVD655354 FKT655354:FLH655354 FAX655354:FBL655354 ERB655354:ERP655354 EHF655354:EHT655354 DXJ655354:DXX655354 DNN655354:DOB655354 DDR655354:DEF655354 CTV655354:CUJ655354 CJZ655354:CKN655354 CAD655354:CAR655354 BQH655354:BQV655354 BGL655354:BGZ655354 AWP655354:AXD655354 AMT655354:ANH655354 ACX655354:ADL655354 TB655354:TP655354 JF655354:JT655354 J655354:X655354 WVR589818:WWF589818 WLV589818:WMJ589818 WBZ589818:WCN589818 VSD589818:VSR589818 VIH589818:VIV589818 UYL589818:UYZ589818 UOP589818:UPD589818 UET589818:UFH589818 TUX589818:TVL589818 TLB589818:TLP589818 TBF589818:TBT589818 SRJ589818:SRX589818 SHN589818:SIB589818 RXR589818:RYF589818 RNV589818:ROJ589818 RDZ589818:REN589818 QUD589818:QUR589818 QKH589818:QKV589818 QAL589818:QAZ589818 PQP589818:PRD589818 PGT589818:PHH589818 OWX589818:OXL589818 ONB589818:ONP589818 ODF589818:ODT589818 NTJ589818:NTX589818 NJN589818:NKB589818 MZR589818:NAF589818 MPV589818:MQJ589818 MFZ589818:MGN589818 LWD589818:LWR589818 LMH589818:LMV589818 LCL589818:LCZ589818 KSP589818:KTD589818 KIT589818:KJH589818 JYX589818:JZL589818 JPB589818:JPP589818 JFF589818:JFT589818 IVJ589818:IVX589818 ILN589818:IMB589818 IBR589818:ICF589818 HRV589818:HSJ589818 HHZ589818:HIN589818 GYD589818:GYR589818 GOH589818:GOV589818 GEL589818:GEZ589818 FUP589818:FVD589818 FKT589818:FLH589818 FAX589818:FBL589818 ERB589818:ERP589818 EHF589818:EHT589818 DXJ589818:DXX589818 DNN589818:DOB589818 DDR589818:DEF589818 CTV589818:CUJ589818 CJZ589818:CKN589818 CAD589818:CAR589818 BQH589818:BQV589818 BGL589818:BGZ589818 AWP589818:AXD589818 AMT589818:ANH589818 ACX589818:ADL589818 TB589818:TP589818 JF589818:JT589818 J589818:X589818 WVR524282:WWF524282 WLV524282:WMJ524282 WBZ524282:WCN524282 VSD524282:VSR524282 VIH524282:VIV524282 UYL524282:UYZ524282 UOP524282:UPD524282 UET524282:UFH524282 TUX524282:TVL524282 TLB524282:TLP524282 TBF524282:TBT524282 SRJ524282:SRX524282 SHN524282:SIB524282 RXR524282:RYF524282 RNV524282:ROJ524282 RDZ524282:REN524282 QUD524282:QUR524282 QKH524282:QKV524282 QAL524282:QAZ524282 PQP524282:PRD524282 PGT524282:PHH524282 OWX524282:OXL524282 ONB524282:ONP524282 ODF524282:ODT524282 NTJ524282:NTX524282 NJN524282:NKB524282 MZR524282:NAF524282 MPV524282:MQJ524282 MFZ524282:MGN524282 LWD524282:LWR524282 LMH524282:LMV524282 LCL524282:LCZ524282 KSP524282:KTD524282 KIT524282:KJH524282 JYX524282:JZL524282 JPB524282:JPP524282 JFF524282:JFT524282 IVJ524282:IVX524282 ILN524282:IMB524282 IBR524282:ICF524282 HRV524282:HSJ524282 HHZ524282:HIN524282 GYD524282:GYR524282 GOH524282:GOV524282 GEL524282:GEZ524282 FUP524282:FVD524282 FKT524282:FLH524282 FAX524282:FBL524282 ERB524282:ERP524282 EHF524282:EHT524282 DXJ524282:DXX524282 DNN524282:DOB524282 DDR524282:DEF524282 CTV524282:CUJ524282 CJZ524282:CKN524282 CAD524282:CAR524282 BQH524282:BQV524282 BGL524282:BGZ524282 AWP524282:AXD524282 AMT524282:ANH524282 ACX524282:ADL524282 TB524282:TP524282 JF524282:JT524282 J524282:X524282 WVR458746:WWF458746 WLV458746:WMJ458746 WBZ458746:WCN458746 VSD458746:VSR458746 VIH458746:VIV458746 UYL458746:UYZ458746 UOP458746:UPD458746 UET458746:UFH458746 TUX458746:TVL458746 TLB458746:TLP458746 TBF458746:TBT458746 SRJ458746:SRX458746 SHN458746:SIB458746 RXR458746:RYF458746 RNV458746:ROJ458746 RDZ458746:REN458746 QUD458746:QUR458746 QKH458746:QKV458746 QAL458746:QAZ458746 PQP458746:PRD458746 PGT458746:PHH458746 OWX458746:OXL458746 ONB458746:ONP458746 ODF458746:ODT458746 NTJ458746:NTX458746 NJN458746:NKB458746 MZR458746:NAF458746 MPV458746:MQJ458746 MFZ458746:MGN458746 LWD458746:LWR458746 LMH458746:LMV458746 LCL458746:LCZ458746 KSP458746:KTD458746 KIT458746:KJH458746 JYX458746:JZL458746 JPB458746:JPP458746 JFF458746:JFT458746 IVJ458746:IVX458746 ILN458746:IMB458746 IBR458746:ICF458746 HRV458746:HSJ458746 HHZ458746:HIN458746 GYD458746:GYR458746 GOH458746:GOV458746 GEL458746:GEZ458746 FUP458746:FVD458746 FKT458746:FLH458746 FAX458746:FBL458746 ERB458746:ERP458746 EHF458746:EHT458746 DXJ458746:DXX458746 DNN458746:DOB458746 DDR458746:DEF458746 CTV458746:CUJ458746 CJZ458746:CKN458746 CAD458746:CAR458746 BQH458746:BQV458746 BGL458746:BGZ458746 AWP458746:AXD458746 AMT458746:ANH458746 ACX458746:ADL458746 TB458746:TP458746 JF458746:JT458746 J458746:X458746 WVR393210:WWF393210 WLV393210:WMJ393210 WBZ393210:WCN393210 VSD393210:VSR393210 VIH393210:VIV393210 UYL393210:UYZ393210 UOP393210:UPD393210 UET393210:UFH393210 TUX393210:TVL393210 TLB393210:TLP393210 TBF393210:TBT393210 SRJ393210:SRX393210 SHN393210:SIB393210 RXR393210:RYF393210 RNV393210:ROJ393210 RDZ393210:REN393210 QUD393210:QUR393210 QKH393210:QKV393210 QAL393210:QAZ393210 PQP393210:PRD393210 PGT393210:PHH393210 OWX393210:OXL393210 ONB393210:ONP393210 ODF393210:ODT393210 NTJ393210:NTX393210 NJN393210:NKB393210 MZR393210:NAF393210 MPV393210:MQJ393210 MFZ393210:MGN393210 LWD393210:LWR393210 LMH393210:LMV393210 LCL393210:LCZ393210 KSP393210:KTD393210 KIT393210:KJH393210 JYX393210:JZL393210 JPB393210:JPP393210 JFF393210:JFT393210 IVJ393210:IVX393210 ILN393210:IMB393210 IBR393210:ICF393210 HRV393210:HSJ393210 HHZ393210:HIN393210 GYD393210:GYR393210 GOH393210:GOV393210 GEL393210:GEZ393210 FUP393210:FVD393210 FKT393210:FLH393210 FAX393210:FBL393210 ERB393210:ERP393210 EHF393210:EHT393210 DXJ393210:DXX393210 DNN393210:DOB393210 DDR393210:DEF393210 CTV393210:CUJ393210 CJZ393210:CKN393210 CAD393210:CAR393210 BQH393210:BQV393210 BGL393210:BGZ393210 AWP393210:AXD393210 AMT393210:ANH393210 ACX393210:ADL393210 TB393210:TP393210 JF393210:JT393210 J393210:X393210 WVR327674:WWF327674 WLV327674:WMJ327674 WBZ327674:WCN327674 VSD327674:VSR327674 VIH327674:VIV327674 UYL327674:UYZ327674 UOP327674:UPD327674 UET327674:UFH327674 TUX327674:TVL327674 TLB327674:TLP327674 TBF327674:TBT327674 SRJ327674:SRX327674 SHN327674:SIB327674 RXR327674:RYF327674 RNV327674:ROJ327674 RDZ327674:REN327674 QUD327674:QUR327674 QKH327674:QKV327674 QAL327674:QAZ327674 PQP327674:PRD327674 PGT327674:PHH327674 OWX327674:OXL327674 ONB327674:ONP327674 ODF327674:ODT327674 NTJ327674:NTX327674 NJN327674:NKB327674 MZR327674:NAF327674 MPV327674:MQJ327674 MFZ327674:MGN327674 LWD327674:LWR327674 LMH327674:LMV327674 LCL327674:LCZ327674 KSP327674:KTD327674 KIT327674:KJH327674 JYX327674:JZL327674 JPB327674:JPP327674 JFF327674:JFT327674 IVJ327674:IVX327674 ILN327674:IMB327674 IBR327674:ICF327674 HRV327674:HSJ327674 HHZ327674:HIN327674 GYD327674:GYR327674 GOH327674:GOV327674 GEL327674:GEZ327674 FUP327674:FVD327674 FKT327674:FLH327674 FAX327674:FBL327674 ERB327674:ERP327674 EHF327674:EHT327674 DXJ327674:DXX327674 DNN327674:DOB327674 DDR327674:DEF327674 CTV327674:CUJ327674 CJZ327674:CKN327674 CAD327674:CAR327674 BQH327674:BQV327674 BGL327674:BGZ327674 AWP327674:AXD327674 AMT327674:ANH327674 ACX327674:ADL327674 TB327674:TP327674 JF327674:JT327674 J327674:X327674 WVR262138:WWF262138 WLV262138:WMJ262138 WBZ262138:WCN262138 VSD262138:VSR262138 VIH262138:VIV262138 UYL262138:UYZ262138 UOP262138:UPD262138 UET262138:UFH262138 TUX262138:TVL262138 TLB262138:TLP262138 TBF262138:TBT262138 SRJ262138:SRX262138 SHN262138:SIB262138 RXR262138:RYF262138 RNV262138:ROJ262138 RDZ262138:REN262138 QUD262138:QUR262138 QKH262138:QKV262138 QAL262138:QAZ262138 PQP262138:PRD262138 PGT262138:PHH262138 OWX262138:OXL262138 ONB262138:ONP262138 ODF262138:ODT262138 NTJ262138:NTX262138 NJN262138:NKB262138 MZR262138:NAF262138 MPV262138:MQJ262138 MFZ262138:MGN262138 LWD262138:LWR262138 LMH262138:LMV262138 LCL262138:LCZ262138 KSP262138:KTD262138 KIT262138:KJH262138 JYX262138:JZL262138 JPB262138:JPP262138 JFF262138:JFT262138 IVJ262138:IVX262138 ILN262138:IMB262138 IBR262138:ICF262138 HRV262138:HSJ262138 HHZ262138:HIN262138 GYD262138:GYR262138 GOH262138:GOV262138 GEL262138:GEZ262138 FUP262138:FVD262138 FKT262138:FLH262138 FAX262138:FBL262138 ERB262138:ERP262138 EHF262138:EHT262138 DXJ262138:DXX262138 DNN262138:DOB262138 DDR262138:DEF262138 CTV262138:CUJ262138 CJZ262138:CKN262138 CAD262138:CAR262138 BQH262138:BQV262138 BGL262138:BGZ262138 AWP262138:AXD262138 AMT262138:ANH262138 ACX262138:ADL262138 TB262138:TP262138 JF262138:JT262138 J262138:X262138 WVR196602:WWF196602 WLV196602:WMJ196602 WBZ196602:WCN196602 VSD196602:VSR196602 VIH196602:VIV196602 UYL196602:UYZ196602 UOP196602:UPD196602 UET196602:UFH196602 TUX196602:TVL196602 TLB196602:TLP196602 TBF196602:TBT196602 SRJ196602:SRX196602 SHN196602:SIB196602 RXR196602:RYF196602 RNV196602:ROJ196602 RDZ196602:REN196602 QUD196602:QUR196602 QKH196602:QKV196602 QAL196602:QAZ196602 PQP196602:PRD196602 PGT196602:PHH196602 OWX196602:OXL196602 ONB196602:ONP196602 ODF196602:ODT196602 NTJ196602:NTX196602 NJN196602:NKB196602 MZR196602:NAF196602 MPV196602:MQJ196602 MFZ196602:MGN196602 LWD196602:LWR196602 LMH196602:LMV196602 LCL196602:LCZ196602 KSP196602:KTD196602 KIT196602:KJH196602 JYX196602:JZL196602 JPB196602:JPP196602 JFF196602:JFT196602 IVJ196602:IVX196602 ILN196602:IMB196602 IBR196602:ICF196602 HRV196602:HSJ196602 HHZ196602:HIN196602 GYD196602:GYR196602 GOH196602:GOV196602 GEL196602:GEZ196602 FUP196602:FVD196602 FKT196602:FLH196602 FAX196602:FBL196602 ERB196602:ERP196602 EHF196602:EHT196602 DXJ196602:DXX196602 DNN196602:DOB196602 DDR196602:DEF196602 CTV196602:CUJ196602 CJZ196602:CKN196602 CAD196602:CAR196602 BQH196602:BQV196602 BGL196602:BGZ196602 AWP196602:AXD196602 AMT196602:ANH196602 ACX196602:ADL196602 TB196602:TP196602 JF196602:JT196602 J196602:X196602 WVR131066:WWF131066 WLV131066:WMJ131066 WBZ131066:WCN131066 VSD131066:VSR131066 VIH131066:VIV131066 UYL131066:UYZ131066 UOP131066:UPD131066 UET131066:UFH131066 TUX131066:TVL131066 TLB131066:TLP131066 TBF131066:TBT131066 SRJ131066:SRX131066 SHN131066:SIB131066 RXR131066:RYF131066 RNV131066:ROJ131066 RDZ131066:REN131066 QUD131066:QUR131066 QKH131066:QKV131066 QAL131066:QAZ131066 PQP131066:PRD131066 PGT131066:PHH131066 OWX131066:OXL131066 ONB131066:ONP131066 ODF131066:ODT131066 NTJ131066:NTX131066 NJN131066:NKB131066 MZR131066:NAF131066 MPV131066:MQJ131066 MFZ131066:MGN131066 LWD131066:LWR131066 LMH131066:LMV131066 LCL131066:LCZ131066 KSP131066:KTD131066 KIT131066:KJH131066 JYX131066:JZL131066 JPB131066:JPP131066 JFF131066:JFT131066 IVJ131066:IVX131066 ILN131066:IMB131066 IBR131066:ICF131066 HRV131066:HSJ131066 HHZ131066:HIN131066 GYD131066:GYR131066 GOH131066:GOV131066 GEL131066:GEZ131066 FUP131066:FVD131066 FKT131066:FLH131066 FAX131066:FBL131066 ERB131066:ERP131066 EHF131066:EHT131066 DXJ131066:DXX131066 DNN131066:DOB131066 DDR131066:DEF131066 CTV131066:CUJ131066 CJZ131066:CKN131066 CAD131066:CAR131066 BQH131066:BQV131066 BGL131066:BGZ131066 AWP131066:AXD131066 AMT131066:ANH131066 ACX131066:ADL131066 TB131066:TP131066 JF131066:JT131066 J131066:X131066 WVR65530:WWF65530 WLV65530:WMJ65530 WBZ65530:WCN65530 VSD65530:VSR65530 VIH65530:VIV65530 UYL65530:UYZ65530 UOP65530:UPD65530 UET65530:UFH65530 TUX65530:TVL65530 TLB65530:TLP65530 TBF65530:TBT65530 SRJ65530:SRX65530 SHN65530:SIB65530 RXR65530:RYF65530 RNV65530:ROJ65530 RDZ65530:REN65530 QUD65530:QUR65530 QKH65530:QKV65530 QAL65530:QAZ65530 PQP65530:PRD65530 PGT65530:PHH65530 OWX65530:OXL65530 ONB65530:ONP65530 ODF65530:ODT65530 NTJ65530:NTX65530 NJN65530:NKB65530 MZR65530:NAF65530 MPV65530:MQJ65530 MFZ65530:MGN65530 LWD65530:LWR65530 LMH65530:LMV65530 LCL65530:LCZ65530 KSP65530:KTD65530 KIT65530:KJH65530 JYX65530:JZL65530 JPB65530:JPP65530 JFF65530:JFT65530 IVJ65530:IVX65530 ILN65530:IMB65530 IBR65530:ICF65530 HRV65530:HSJ65530 HHZ65530:HIN65530 GYD65530:GYR65530 GOH65530:GOV65530 GEL65530:GEZ65530 FUP65530:FVD65530 FKT65530:FLH65530 FAX65530:FBL65530 ERB65530:ERP65530 EHF65530:EHT65530 DXJ65530:DXX65530 DNN65530:DOB65530 DDR65530:DEF65530 CTV65530:CUJ65530 CJZ65530:CKN65530 CAD65530:CAR65530 BQH65530:BQV65530 BGL65530:BGZ65530 AWP65530:AXD65530 AMT65530:ANH65530 ACX65530:ADL65530 TB65530:TP65530 JF65530:JT65530 J65530:X65530 WVR983032:WWF983032 WLV983032:WMJ983032 WBZ983032:WCN983032 VSD983032:VSR983032 VIH983032:VIV983032 UYL983032:UYZ983032 UOP983032:UPD983032 UET983032:UFH983032 TUX983032:TVL983032 TLB983032:TLP983032 TBF983032:TBT983032 SRJ983032:SRX983032 SHN983032:SIB983032 RXR983032:RYF983032 RNV983032:ROJ983032 RDZ983032:REN983032 QUD983032:QUR983032 QKH983032:QKV983032 QAL983032:QAZ983032 PQP983032:PRD983032 PGT983032:PHH983032 OWX983032:OXL983032 ONB983032:ONP983032 ODF983032:ODT983032 NTJ983032:NTX983032 NJN983032:NKB983032 MZR983032:NAF983032 MPV983032:MQJ983032 MFZ983032:MGN983032 LWD983032:LWR983032 LMH983032:LMV983032 LCL983032:LCZ983032 KSP983032:KTD983032 KIT983032:KJH983032 JYX983032:JZL983032 JPB983032:JPP983032 JFF983032:JFT983032 IVJ983032:IVX983032 ILN983032:IMB983032 IBR983032:ICF983032 HRV983032:HSJ983032 HHZ983032:HIN983032 GYD983032:GYR983032 GOH983032:GOV983032 GEL983032:GEZ983032 FUP983032:FVD983032 FKT983032:FLH983032 FAX983032:FBL983032 ERB983032:ERP983032 EHF983032:EHT983032 DXJ983032:DXX983032 DNN983032:DOB983032 DDR983032:DEF983032 CTV983032:CUJ983032 CJZ983032:CKN983032 CAD983032:CAR983032 BQH983032:BQV983032 BGL983032:BGZ983032 AWP983032:AXD983032 AMT983032:ANH983032 ACX983032:ADL983032 TB983032:TP983032 JF983032:JT983032 J983032:X983032 WVR917496:WWF917496 WLV917496:WMJ917496 WBZ917496:WCN917496 VSD917496:VSR917496 VIH917496:VIV917496 UYL917496:UYZ917496 UOP917496:UPD917496 UET917496:UFH917496 TUX917496:TVL917496 TLB917496:TLP917496 TBF917496:TBT917496 SRJ917496:SRX917496 SHN917496:SIB917496 RXR917496:RYF917496 RNV917496:ROJ917496 RDZ917496:REN917496 QUD917496:QUR917496 QKH917496:QKV917496 QAL917496:QAZ917496 PQP917496:PRD917496 PGT917496:PHH917496 OWX917496:OXL917496 ONB917496:ONP917496 ODF917496:ODT917496 NTJ917496:NTX917496 NJN917496:NKB917496 MZR917496:NAF917496 MPV917496:MQJ917496 MFZ917496:MGN917496 LWD917496:LWR917496 LMH917496:LMV917496 LCL917496:LCZ917496 KSP917496:KTD917496 KIT917496:KJH917496 JYX917496:JZL917496 JPB917496:JPP917496 JFF917496:JFT917496 IVJ917496:IVX917496 ILN917496:IMB917496 IBR917496:ICF917496 HRV917496:HSJ917496 HHZ917496:HIN917496 GYD917496:GYR917496 GOH917496:GOV917496 GEL917496:GEZ917496 FUP917496:FVD917496 FKT917496:FLH917496 FAX917496:FBL917496 ERB917496:ERP917496 EHF917496:EHT917496 DXJ917496:DXX917496 DNN917496:DOB917496 DDR917496:DEF917496 CTV917496:CUJ917496 CJZ917496:CKN917496 CAD917496:CAR917496 BQH917496:BQV917496 BGL917496:BGZ917496 AWP917496:AXD917496 AMT917496:ANH917496 ACX917496:ADL917496 TB917496:TP917496 JF917496:JT917496 J917496:X917496 WVR851960:WWF851960 WLV851960:WMJ851960 WBZ851960:WCN851960 VSD851960:VSR851960 VIH851960:VIV851960 UYL851960:UYZ851960 UOP851960:UPD851960 UET851960:UFH851960 TUX851960:TVL851960 TLB851960:TLP851960 TBF851960:TBT851960 SRJ851960:SRX851960 SHN851960:SIB851960 RXR851960:RYF851960 RNV851960:ROJ851960 RDZ851960:REN851960 QUD851960:QUR851960 QKH851960:QKV851960 QAL851960:QAZ851960 PQP851960:PRD851960 PGT851960:PHH851960 OWX851960:OXL851960 ONB851960:ONP851960 ODF851960:ODT851960 NTJ851960:NTX851960 NJN851960:NKB851960 MZR851960:NAF851960 MPV851960:MQJ851960 MFZ851960:MGN851960 LWD851960:LWR851960 LMH851960:LMV851960 LCL851960:LCZ851960 KSP851960:KTD851960 KIT851960:KJH851960 JYX851960:JZL851960 JPB851960:JPP851960 JFF851960:JFT851960 IVJ851960:IVX851960 ILN851960:IMB851960 IBR851960:ICF851960 HRV851960:HSJ851960 HHZ851960:HIN851960 GYD851960:GYR851960 GOH851960:GOV851960 GEL851960:GEZ851960 FUP851960:FVD851960 FKT851960:FLH851960 FAX851960:FBL851960 ERB851960:ERP851960 EHF851960:EHT851960 DXJ851960:DXX851960 DNN851960:DOB851960 DDR851960:DEF851960 CTV851960:CUJ851960 CJZ851960:CKN851960 CAD851960:CAR851960 BQH851960:BQV851960 BGL851960:BGZ851960 AWP851960:AXD851960 AMT851960:ANH851960 ACX851960:ADL851960 TB851960:TP851960 JF851960:JT851960 J851960:X851960 WVR786424:WWF786424 WLV786424:WMJ786424 WBZ786424:WCN786424 VSD786424:VSR786424 VIH786424:VIV786424 UYL786424:UYZ786424 UOP786424:UPD786424 UET786424:UFH786424 TUX786424:TVL786424 TLB786424:TLP786424 TBF786424:TBT786424 SRJ786424:SRX786424 SHN786424:SIB786424 RXR786424:RYF786424 RNV786424:ROJ786424 RDZ786424:REN786424 QUD786424:QUR786424 QKH786424:QKV786424 QAL786424:QAZ786424 PQP786424:PRD786424 PGT786424:PHH786424 OWX786424:OXL786424 ONB786424:ONP786424 ODF786424:ODT786424 NTJ786424:NTX786424 NJN786424:NKB786424 MZR786424:NAF786424 MPV786424:MQJ786424 MFZ786424:MGN786424 LWD786424:LWR786424 LMH786424:LMV786424 LCL786424:LCZ786424 KSP786424:KTD786424 KIT786424:KJH786424 JYX786424:JZL786424 JPB786424:JPP786424 JFF786424:JFT786424 IVJ786424:IVX786424 ILN786424:IMB786424 IBR786424:ICF786424 HRV786424:HSJ786424 HHZ786424:HIN786424 GYD786424:GYR786424 GOH786424:GOV786424 GEL786424:GEZ786424 FUP786424:FVD786424 FKT786424:FLH786424 FAX786424:FBL786424 ERB786424:ERP786424 EHF786424:EHT786424 DXJ786424:DXX786424 DNN786424:DOB786424 DDR786424:DEF786424 CTV786424:CUJ786424 CJZ786424:CKN786424 CAD786424:CAR786424 BQH786424:BQV786424 BGL786424:BGZ786424 AWP786424:AXD786424 AMT786424:ANH786424 ACX786424:ADL786424 TB786424:TP786424 JF786424:JT786424 J786424:X786424 WVR720888:WWF720888 WLV720888:WMJ720888 WBZ720888:WCN720888 VSD720888:VSR720888 VIH720888:VIV720888 UYL720888:UYZ720888 UOP720888:UPD720888 UET720888:UFH720888 TUX720888:TVL720888 TLB720888:TLP720888 TBF720888:TBT720888 SRJ720888:SRX720888 SHN720888:SIB720888 RXR720888:RYF720888 RNV720888:ROJ720888 RDZ720888:REN720888 QUD720888:QUR720888 QKH720888:QKV720888 QAL720888:QAZ720888 PQP720888:PRD720888 PGT720888:PHH720888 OWX720888:OXL720888 ONB720888:ONP720888 ODF720888:ODT720888 NTJ720888:NTX720888 NJN720888:NKB720888 MZR720888:NAF720888 MPV720888:MQJ720888 MFZ720888:MGN720888 LWD720888:LWR720888 LMH720888:LMV720888 LCL720888:LCZ720888 KSP720888:KTD720888 KIT720888:KJH720888 JYX720888:JZL720888 JPB720888:JPP720888 JFF720888:JFT720888 IVJ720888:IVX720888 ILN720888:IMB720888 IBR720888:ICF720888 HRV720888:HSJ720888 HHZ720888:HIN720888 GYD720888:GYR720888 GOH720888:GOV720888 GEL720888:GEZ720888 FUP720888:FVD720888 FKT720888:FLH720888 FAX720888:FBL720888 ERB720888:ERP720888 EHF720888:EHT720888 DXJ720888:DXX720888 DNN720888:DOB720888 DDR720888:DEF720888 CTV720888:CUJ720888 CJZ720888:CKN720888 CAD720888:CAR720888 BQH720888:BQV720888 BGL720888:BGZ720888 AWP720888:AXD720888 AMT720888:ANH720888 ACX720888:ADL720888 TB720888:TP720888 JF720888:JT720888 J720888:X720888 WVR655352:WWF655352 WLV655352:WMJ655352 WBZ655352:WCN655352 VSD655352:VSR655352 VIH655352:VIV655352 UYL655352:UYZ655352 UOP655352:UPD655352 UET655352:UFH655352 TUX655352:TVL655352 TLB655352:TLP655352 TBF655352:TBT655352 SRJ655352:SRX655352 SHN655352:SIB655352 RXR655352:RYF655352 RNV655352:ROJ655352 RDZ655352:REN655352 QUD655352:QUR655352 QKH655352:QKV655352 QAL655352:QAZ655352 PQP655352:PRD655352 PGT655352:PHH655352 OWX655352:OXL655352 ONB655352:ONP655352 ODF655352:ODT655352 NTJ655352:NTX655352 NJN655352:NKB655352 MZR655352:NAF655352 MPV655352:MQJ655352 MFZ655352:MGN655352 LWD655352:LWR655352 LMH655352:LMV655352 LCL655352:LCZ655352 KSP655352:KTD655352 KIT655352:KJH655352 JYX655352:JZL655352 JPB655352:JPP655352 JFF655352:JFT655352 IVJ655352:IVX655352 ILN655352:IMB655352 IBR655352:ICF655352 HRV655352:HSJ655352 HHZ655352:HIN655352 GYD655352:GYR655352 GOH655352:GOV655352 GEL655352:GEZ655352 FUP655352:FVD655352 FKT655352:FLH655352 FAX655352:FBL655352 ERB655352:ERP655352 EHF655352:EHT655352 DXJ655352:DXX655352 DNN655352:DOB655352 DDR655352:DEF655352 CTV655352:CUJ655352 CJZ655352:CKN655352 CAD655352:CAR655352 BQH655352:BQV655352 BGL655352:BGZ655352 AWP655352:AXD655352 AMT655352:ANH655352 ACX655352:ADL655352 TB655352:TP655352 JF655352:JT655352 J655352:X655352 WVR589816:WWF589816 WLV589816:WMJ589816 WBZ589816:WCN589816 VSD589816:VSR589816 VIH589816:VIV589816 UYL589816:UYZ589816 UOP589816:UPD589816 UET589816:UFH589816 TUX589816:TVL589816 TLB589816:TLP589816 TBF589816:TBT589816 SRJ589816:SRX589816 SHN589816:SIB589816 RXR589816:RYF589816 RNV589816:ROJ589816 RDZ589816:REN589816 QUD589816:QUR589816 QKH589816:QKV589816 QAL589816:QAZ589816 PQP589816:PRD589816 PGT589816:PHH589816 OWX589816:OXL589816 ONB589816:ONP589816 ODF589816:ODT589816 NTJ589816:NTX589816 NJN589816:NKB589816 MZR589816:NAF589816 MPV589816:MQJ589816 MFZ589816:MGN589816 LWD589816:LWR589816 LMH589816:LMV589816 LCL589816:LCZ589816 KSP589816:KTD589816 KIT589816:KJH589816 JYX589816:JZL589816 JPB589816:JPP589816 JFF589816:JFT589816 IVJ589816:IVX589816 ILN589816:IMB589816 IBR589816:ICF589816 HRV589816:HSJ589816 HHZ589816:HIN589816 GYD589816:GYR589816 GOH589816:GOV589816 GEL589816:GEZ589816 FUP589816:FVD589816 FKT589816:FLH589816 FAX589816:FBL589816 ERB589816:ERP589816 EHF589816:EHT589816 DXJ589816:DXX589816 DNN589816:DOB589816 DDR589816:DEF589816 CTV589816:CUJ589816 CJZ589816:CKN589816 CAD589816:CAR589816 BQH589816:BQV589816 BGL589816:BGZ589816 AWP589816:AXD589816 AMT589816:ANH589816 ACX589816:ADL589816 TB589816:TP589816 JF589816:JT589816 J589816:X589816 WVR524280:WWF524280 WLV524280:WMJ524280 WBZ524280:WCN524280 VSD524280:VSR524280 VIH524280:VIV524280 UYL524280:UYZ524280 UOP524280:UPD524280 UET524280:UFH524280 TUX524280:TVL524280 TLB524280:TLP524280 TBF524280:TBT524280 SRJ524280:SRX524280 SHN524280:SIB524280 RXR524280:RYF524280 RNV524280:ROJ524280 RDZ524280:REN524280 QUD524280:QUR524280 QKH524280:QKV524280 QAL524280:QAZ524280 PQP524280:PRD524280 PGT524280:PHH524280 OWX524280:OXL524280 ONB524280:ONP524280 ODF524280:ODT524280 NTJ524280:NTX524280 NJN524280:NKB524280 MZR524280:NAF524280 MPV524280:MQJ524280 MFZ524280:MGN524280 LWD524280:LWR524280 LMH524280:LMV524280 LCL524280:LCZ524280 KSP524280:KTD524280 KIT524280:KJH524280 JYX524280:JZL524280 JPB524280:JPP524280 JFF524280:JFT524280 IVJ524280:IVX524280 ILN524280:IMB524280 IBR524280:ICF524280 HRV524280:HSJ524280 HHZ524280:HIN524280 GYD524280:GYR524280 GOH524280:GOV524280 GEL524280:GEZ524280 FUP524280:FVD524280 FKT524280:FLH524280 FAX524280:FBL524280 ERB524280:ERP524280 EHF524280:EHT524280 DXJ524280:DXX524280 DNN524280:DOB524280 DDR524280:DEF524280 CTV524280:CUJ524280 CJZ524280:CKN524280 CAD524280:CAR524280 BQH524280:BQV524280 BGL524280:BGZ524280 AWP524280:AXD524280 AMT524280:ANH524280 ACX524280:ADL524280 TB524280:TP524280 JF524280:JT524280 J524280:X524280 WVR458744:WWF458744 WLV458744:WMJ458744 WBZ458744:WCN458744 VSD458744:VSR458744 VIH458744:VIV458744 UYL458744:UYZ458744 UOP458744:UPD458744 UET458744:UFH458744 TUX458744:TVL458744 TLB458744:TLP458744 TBF458744:TBT458744 SRJ458744:SRX458744 SHN458744:SIB458744 RXR458744:RYF458744 RNV458744:ROJ458744 RDZ458744:REN458744 QUD458744:QUR458744 QKH458744:QKV458744 QAL458744:QAZ458744 PQP458744:PRD458744 PGT458744:PHH458744 OWX458744:OXL458744 ONB458744:ONP458744 ODF458744:ODT458744 NTJ458744:NTX458744 NJN458744:NKB458744 MZR458744:NAF458744 MPV458744:MQJ458744 MFZ458744:MGN458744 LWD458744:LWR458744 LMH458744:LMV458744 LCL458744:LCZ458744 KSP458744:KTD458744 KIT458744:KJH458744 JYX458744:JZL458744 JPB458744:JPP458744 JFF458744:JFT458744 IVJ458744:IVX458744 ILN458744:IMB458744 IBR458744:ICF458744 HRV458744:HSJ458744 HHZ458744:HIN458744 GYD458744:GYR458744 GOH458744:GOV458744 GEL458744:GEZ458744 FUP458744:FVD458744 FKT458744:FLH458744 FAX458744:FBL458744 ERB458744:ERP458744 EHF458744:EHT458744 DXJ458744:DXX458744 DNN458744:DOB458744 DDR458744:DEF458744 CTV458744:CUJ458744 CJZ458744:CKN458744 CAD458744:CAR458744 BQH458744:BQV458744 BGL458744:BGZ458744 AWP458744:AXD458744 AMT458744:ANH458744 ACX458744:ADL458744 TB458744:TP458744 JF458744:JT458744 J458744:X458744 WVR393208:WWF393208 WLV393208:WMJ393208 WBZ393208:WCN393208 VSD393208:VSR393208 VIH393208:VIV393208 UYL393208:UYZ393208 UOP393208:UPD393208 UET393208:UFH393208 TUX393208:TVL393208 TLB393208:TLP393208 TBF393208:TBT393208 SRJ393208:SRX393208 SHN393208:SIB393208 RXR393208:RYF393208 RNV393208:ROJ393208 RDZ393208:REN393208 QUD393208:QUR393208 QKH393208:QKV393208 QAL393208:QAZ393208 PQP393208:PRD393208 PGT393208:PHH393208 OWX393208:OXL393208 ONB393208:ONP393208 ODF393208:ODT393208 NTJ393208:NTX393208 NJN393208:NKB393208 MZR393208:NAF393208 MPV393208:MQJ393208 MFZ393208:MGN393208 LWD393208:LWR393208 LMH393208:LMV393208 LCL393208:LCZ393208 KSP393208:KTD393208 KIT393208:KJH393208 JYX393208:JZL393208 JPB393208:JPP393208 JFF393208:JFT393208 IVJ393208:IVX393208 ILN393208:IMB393208 IBR393208:ICF393208 HRV393208:HSJ393208 HHZ393208:HIN393208 GYD393208:GYR393208 GOH393208:GOV393208 GEL393208:GEZ393208 FUP393208:FVD393208 FKT393208:FLH393208 FAX393208:FBL393208 ERB393208:ERP393208 EHF393208:EHT393208 DXJ393208:DXX393208 DNN393208:DOB393208 DDR393208:DEF393208 CTV393208:CUJ393208 CJZ393208:CKN393208 CAD393208:CAR393208 BQH393208:BQV393208 BGL393208:BGZ393208 AWP393208:AXD393208 AMT393208:ANH393208 ACX393208:ADL393208 TB393208:TP393208 JF393208:JT393208 J393208:X393208 WVR327672:WWF327672 WLV327672:WMJ327672 WBZ327672:WCN327672 VSD327672:VSR327672 VIH327672:VIV327672 UYL327672:UYZ327672 UOP327672:UPD327672 UET327672:UFH327672 TUX327672:TVL327672 TLB327672:TLP327672 TBF327672:TBT327672 SRJ327672:SRX327672 SHN327672:SIB327672 RXR327672:RYF327672 RNV327672:ROJ327672 RDZ327672:REN327672 QUD327672:QUR327672 QKH327672:QKV327672 QAL327672:QAZ327672 PQP327672:PRD327672 PGT327672:PHH327672 OWX327672:OXL327672 ONB327672:ONP327672 ODF327672:ODT327672 NTJ327672:NTX327672 NJN327672:NKB327672 MZR327672:NAF327672 MPV327672:MQJ327672 MFZ327672:MGN327672 LWD327672:LWR327672 LMH327672:LMV327672 LCL327672:LCZ327672 KSP327672:KTD327672 KIT327672:KJH327672 JYX327672:JZL327672 JPB327672:JPP327672 JFF327672:JFT327672 IVJ327672:IVX327672 ILN327672:IMB327672 IBR327672:ICF327672 HRV327672:HSJ327672 HHZ327672:HIN327672 GYD327672:GYR327672 GOH327672:GOV327672 GEL327672:GEZ327672 FUP327672:FVD327672 FKT327672:FLH327672 FAX327672:FBL327672 ERB327672:ERP327672 EHF327672:EHT327672 DXJ327672:DXX327672 DNN327672:DOB327672 DDR327672:DEF327672 CTV327672:CUJ327672 CJZ327672:CKN327672 CAD327672:CAR327672 BQH327672:BQV327672 BGL327672:BGZ327672 AWP327672:AXD327672 AMT327672:ANH327672 ACX327672:ADL327672 TB327672:TP327672 JF327672:JT327672 J327672:X327672 WVR262136:WWF262136 WLV262136:WMJ262136 WBZ262136:WCN262136 VSD262136:VSR262136 VIH262136:VIV262136 UYL262136:UYZ262136 UOP262136:UPD262136 UET262136:UFH262136 TUX262136:TVL262136 TLB262136:TLP262136 TBF262136:TBT262136 SRJ262136:SRX262136 SHN262136:SIB262136 RXR262136:RYF262136 RNV262136:ROJ262136 RDZ262136:REN262136 QUD262136:QUR262136 QKH262136:QKV262136 QAL262136:QAZ262136 PQP262136:PRD262136 PGT262136:PHH262136 OWX262136:OXL262136 ONB262136:ONP262136 ODF262136:ODT262136 NTJ262136:NTX262136 NJN262136:NKB262136 MZR262136:NAF262136 MPV262136:MQJ262136 MFZ262136:MGN262136 LWD262136:LWR262136 LMH262136:LMV262136 LCL262136:LCZ262136 KSP262136:KTD262136 KIT262136:KJH262136 JYX262136:JZL262136 JPB262136:JPP262136 JFF262136:JFT262136 IVJ262136:IVX262136 ILN262136:IMB262136 IBR262136:ICF262136 HRV262136:HSJ262136 HHZ262136:HIN262136 GYD262136:GYR262136 GOH262136:GOV262136 GEL262136:GEZ262136 FUP262136:FVD262136 FKT262136:FLH262136 FAX262136:FBL262136 ERB262136:ERP262136 EHF262136:EHT262136 DXJ262136:DXX262136 DNN262136:DOB262136 DDR262136:DEF262136 CTV262136:CUJ262136 CJZ262136:CKN262136 CAD262136:CAR262136 BQH262136:BQV262136 BGL262136:BGZ262136 AWP262136:AXD262136 AMT262136:ANH262136 ACX262136:ADL262136 TB262136:TP262136 JF262136:JT262136 J262136:X262136 WVR196600:WWF196600 WLV196600:WMJ196600 WBZ196600:WCN196600 VSD196600:VSR196600 VIH196600:VIV196600 UYL196600:UYZ196600 UOP196600:UPD196600 UET196600:UFH196600 TUX196600:TVL196600 TLB196600:TLP196600 TBF196600:TBT196600 SRJ196600:SRX196600 SHN196600:SIB196600 RXR196600:RYF196600 RNV196600:ROJ196600 RDZ196600:REN196600 QUD196600:QUR196600 QKH196600:QKV196600 QAL196600:QAZ196600 PQP196600:PRD196600 PGT196600:PHH196600 OWX196600:OXL196600 ONB196600:ONP196600 ODF196600:ODT196600 NTJ196600:NTX196600 NJN196600:NKB196600 MZR196600:NAF196600 MPV196600:MQJ196600 MFZ196600:MGN196600 LWD196600:LWR196600 LMH196600:LMV196600 LCL196600:LCZ196600 KSP196600:KTD196600 KIT196600:KJH196600 JYX196600:JZL196600 JPB196600:JPP196600 JFF196600:JFT196600 IVJ196600:IVX196600 ILN196600:IMB196600 IBR196600:ICF196600 HRV196600:HSJ196600 HHZ196600:HIN196600 GYD196600:GYR196600 GOH196600:GOV196600 GEL196600:GEZ196600 FUP196600:FVD196600 FKT196600:FLH196600 FAX196600:FBL196600 ERB196600:ERP196600 EHF196600:EHT196600 DXJ196600:DXX196600 DNN196600:DOB196600 DDR196600:DEF196600 CTV196600:CUJ196600 CJZ196600:CKN196600 CAD196600:CAR196600 BQH196600:BQV196600 BGL196600:BGZ196600 AWP196600:AXD196600 AMT196600:ANH196600 ACX196600:ADL196600 TB196600:TP196600 JF196600:JT196600 J196600:X196600 WVR131064:WWF131064 WLV131064:WMJ131064 WBZ131064:WCN131064 VSD131064:VSR131064 VIH131064:VIV131064 UYL131064:UYZ131064 UOP131064:UPD131064 UET131064:UFH131064 TUX131064:TVL131064 TLB131064:TLP131064 TBF131064:TBT131064 SRJ131064:SRX131064 SHN131064:SIB131064 RXR131064:RYF131064 RNV131064:ROJ131064 RDZ131064:REN131064 QUD131064:QUR131064 QKH131064:QKV131064 QAL131064:QAZ131064 PQP131064:PRD131064 PGT131064:PHH131064 OWX131064:OXL131064 ONB131064:ONP131064 ODF131064:ODT131064 NTJ131064:NTX131064 NJN131064:NKB131064 MZR131064:NAF131064 MPV131064:MQJ131064 MFZ131064:MGN131064 LWD131064:LWR131064 LMH131064:LMV131064 LCL131064:LCZ131064 KSP131064:KTD131064 KIT131064:KJH131064 JYX131064:JZL131064 JPB131064:JPP131064 JFF131064:JFT131064 IVJ131064:IVX131064 ILN131064:IMB131064 IBR131064:ICF131064 HRV131064:HSJ131064 HHZ131064:HIN131064 GYD131064:GYR131064 GOH131064:GOV131064 GEL131064:GEZ131064 FUP131064:FVD131064 FKT131064:FLH131064 FAX131064:FBL131064 ERB131064:ERP131064 EHF131064:EHT131064 DXJ131064:DXX131064 DNN131064:DOB131064 DDR131064:DEF131064 CTV131064:CUJ131064 CJZ131064:CKN131064 CAD131064:CAR131064 BQH131064:BQV131064 BGL131064:BGZ131064 AWP131064:AXD131064 AMT131064:ANH131064 ACX131064:ADL131064 TB131064:TP131064 JF131064:JT131064 J131064:X131064 WVR65528:WWF65528 WLV65528:WMJ65528 WBZ65528:WCN65528 VSD65528:VSR65528 VIH65528:VIV65528 UYL65528:UYZ65528 UOP65528:UPD65528 UET65528:UFH65528 TUX65528:TVL65528 TLB65528:TLP65528 TBF65528:TBT65528 SRJ65528:SRX65528 SHN65528:SIB65528 RXR65528:RYF65528 RNV65528:ROJ65528 RDZ65528:REN65528 QUD65528:QUR65528 QKH65528:QKV65528 QAL65528:QAZ65528 PQP65528:PRD65528 PGT65528:PHH65528 OWX65528:OXL65528 ONB65528:ONP65528 ODF65528:ODT65528 NTJ65528:NTX65528 NJN65528:NKB65528 MZR65528:NAF65528 MPV65528:MQJ65528 MFZ65528:MGN65528 LWD65528:LWR65528 LMH65528:LMV65528 LCL65528:LCZ65528 KSP65528:KTD65528 KIT65528:KJH65528 JYX65528:JZL65528 JPB65528:JPP65528 JFF65528:JFT65528 IVJ65528:IVX65528 ILN65528:IMB65528 IBR65528:ICF65528 HRV65528:HSJ65528 HHZ65528:HIN65528 GYD65528:GYR65528 GOH65528:GOV65528 GEL65528:GEZ65528 FUP65528:FVD65528 FKT65528:FLH65528 FAX65528:FBL65528 ERB65528:ERP65528 EHF65528:EHT65528 DXJ65528:DXX65528 DNN65528:DOB65528 DDR65528:DEF65528 CTV65528:CUJ65528 CJZ65528:CKN65528 CAD65528:CAR65528 BQH65528:BQV65528 BGL65528:BGZ65528 AWP65528:AXD65528 AMT65528:ANH65528 ACX65528:ADL65528 TB65528:TP65528 JF65528:JT65528 J65528:X65528 WVR983030:WWF983030 WLV983030:WMJ983030 WBZ983030:WCN983030 VSD983030:VSR983030 VIH983030:VIV983030 UYL983030:UYZ983030 UOP983030:UPD983030 UET983030:UFH983030 TUX983030:TVL983030 TLB983030:TLP983030 TBF983030:TBT983030 SRJ983030:SRX983030 SHN983030:SIB983030 RXR983030:RYF983030 RNV983030:ROJ983030 RDZ983030:REN983030 QUD983030:QUR983030 QKH983030:QKV983030 QAL983030:QAZ983030 PQP983030:PRD983030 PGT983030:PHH983030 OWX983030:OXL983030 ONB983030:ONP983030 ODF983030:ODT983030 NTJ983030:NTX983030 NJN983030:NKB983030 MZR983030:NAF983030 MPV983030:MQJ983030 MFZ983030:MGN983030 LWD983030:LWR983030 LMH983030:LMV983030 LCL983030:LCZ983030 KSP983030:KTD983030 KIT983030:KJH983030 JYX983030:JZL983030 JPB983030:JPP983030 JFF983030:JFT983030 IVJ983030:IVX983030 ILN983030:IMB983030 IBR983030:ICF983030 HRV983030:HSJ983030 HHZ983030:HIN983030 GYD983030:GYR983030 GOH983030:GOV983030 GEL983030:GEZ983030 FUP983030:FVD983030 FKT983030:FLH983030 FAX983030:FBL983030 ERB983030:ERP983030 EHF983030:EHT983030 DXJ983030:DXX983030 DNN983030:DOB983030 DDR983030:DEF983030 CTV983030:CUJ983030 CJZ983030:CKN983030 CAD983030:CAR983030 BQH983030:BQV983030 BGL983030:BGZ983030 AWP983030:AXD983030 AMT983030:ANH983030 ACX983030:ADL983030 TB983030:TP983030 JF983030:JT983030 J983030:X983030 WVR917494:WWF917494 WLV917494:WMJ917494 WBZ917494:WCN917494 VSD917494:VSR917494 VIH917494:VIV917494 UYL917494:UYZ917494 UOP917494:UPD917494 UET917494:UFH917494 TUX917494:TVL917494 TLB917494:TLP917494 TBF917494:TBT917494 SRJ917494:SRX917494 SHN917494:SIB917494 RXR917494:RYF917494 RNV917494:ROJ917494 RDZ917494:REN917494 QUD917494:QUR917494 QKH917494:QKV917494 QAL917494:QAZ917494 PQP917494:PRD917494 PGT917494:PHH917494 OWX917494:OXL917494 ONB917494:ONP917494 ODF917494:ODT917494 NTJ917494:NTX917494 NJN917494:NKB917494 MZR917494:NAF917494 MPV917494:MQJ917494 MFZ917494:MGN917494 LWD917494:LWR917494 LMH917494:LMV917494 LCL917494:LCZ917494 KSP917494:KTD917494 KIT917494:KJH917494 JYX917494:JZL917494 JPB917494:JPP917494 JFF917494:JFT917494 IVJ917494:IVX917494 ILN917494:IMB917494 IBR917494:ICF917494 HRV917494:HSJ917494 HHZ917494:HIN917494 GYD917494:GYR917494 GOH917494:GOV917494 GEL917494:GEZ917494 FUP917494:FVD917494 FKT917494:FLH917494 FAX917494:FBL917494 ERB917494:ERP917494 EHF917494:EHT917494 DXJ917494:DXX917494 DNN917494:DOB917494 DDR917494:DEF917494 CTV917494:CUJ917494 CJZ917494:CKN917494 CAD917494:CAR917494 BQH917494:BQV917494 BGL917494:BGZ917494 AWP917494:AXD917494 AMT917494:ANH917494 ACX917494:ADL917494 TB917494:TP917494 JF917494:JT917494 J917494:X917494 WVR851958:WWF851958 WLV851958:WMJ851958 WBZ851958:WCN851958 VSD851958:VSR851958 VIH851958:VIV851958 UYL851958:UYZ851958 UOP851958:UPD851958 UET851958:UFH851958 TUX851958:TVL851958 TLB851958:TLP851958 TBF851958:TBT851958 SRJ851958:SRX851958 SHN851958:SIB851958 RXR851958:RYF851958 RNV851958:ROJ851958 RDZ851958:REN851958 QUD851958:QUR851958 QKH851958:QKV851958 QAL851958:QAZ851958 PQP851958:PRD851958 PGT851958:PHH851958 OWX851958:OXL851958 ONB851958:ONP851958 ODF851958:ODT851958 NTJ851958:NTX851958 NJN851958:NKB851958 MZR851958:NAF851958 MPV851958:MQJ851958 MFZ851958:MGN851958 LWD851958:LWR851958 LMH851958:LMV851958 LCL851958:LCZ851958 KSP851958:KTD851958 KIT851958:KJH851958 JYX851958:JZL851958 JPB851958:JPP851958 JFF851958:JFT851958 IVJ851958:IVX851958 ILN851958:IMB851958 IBR851958:ICF851958 HRV851958:HSJ851958 HHZ851958:HIN851958 GYD851958:GYR851958 GOH851958:GOV851958 GEL851958:GEZ851958 FUP851958:FVD851958 FKT851958:FLH851958 FAX851958:FBL851958 ERB851958:ERP851958 EHF851958:EHT851958 DXJ851958:DXX851958 DNN851958:DOB851958 DDR851958:DEF851958 CTV851958:CUJ851958 CJZ851958:CKN851958 CAD851958:CAR851958 BQH851958:BQV851958 BGL851958:BGZ851958 AWP851958:AXD851958 AMT851958:ANH851958 ACX851958:ADL851958 TB851958:TP851958 JF851958:JT851958 J851958:X851958 WVR786422:WWF786422 WLV786422:WMJ786422 WBZ786422:WCN786422 VSD786422:VSR786422 VIH786422:VIV786422 UYL786422:UYZ786422 UOP786422:UPD786422 UET786422:UFH786422 TUX786422:TVL786422 TLB786422:TLP786422 TBF786422:TBT786422 SRJ786422:SRX786422 SHN786422:SIB786422 RXR786422:RYF786422 RNV786422:ROJ786422 RDZ786422:REN786422 QUD786422:QUR786422 QKH786422:QKV786422 QAL786422:QAZ786422 PQP786422:PRD786422 PGT786422:PHH786422 OWX786422:OXL786422 ONB786422:ONP786422 ODF786422:ODT786422 NTJ786422:NTX786422 NJN786422:NKB786422 MZR786422:NAF786422 MPV786422:MQJ786422 MFZ786422:MGN786422 LWD786422:LWR786422 LMH786422:LMV786422 LCL786422:LCZ786422 KSP786422:KTD786422 KIT786422:KJH786422 JYX786422:JZL786422 JPB786422:JPP786422 JFF786422:JFT786422 IVJ786422:IVX786422 ILN786422:IMB786422 IBR786422:ICF786422 HRV786422:HSJ786422 HHZ786422:HIN786422 GYD786422:GYR786422 GOH786422:GOV786422 GEL786422:GEZ786422 FUP786422:FVD786422 FKT786422:FLH786422 FAX786422:FBL786422 ERB786422:ERP786422 EHF786422:EHT786422 DXJ786422:DXX786422 DNN786422:DOB786422 DDR786422:DEF786422 CTV786422:CUJ786422 CJZ786422:CKN786422 CAD786422:CAR786422 BQH786422:BQV786422 BGL786422:BGZ786422 AWP786422:AXD786422 AMT786422:ANH786422 ACX786422:ADL786422 TB786422:TP786422 JF786422:JT786422 J786422:X786422 WVR720886:WWF720886 WLV720886:WMJ720886 WBZ720886:WCN720886 VSD720886:VSR720886 VIH720886:VIV720886 UYL720886:UYZ720886 UOP720886:UPD720886 UET720886:UFH720886 TUX720886:TVL720886 TLB720886:TLP720886 TBF720886:TBT720886 SRJ720886:SRX720886 SHN720886:SIB720886 RXR720886:RYF720886 RNV720886:ROJ720886 RDZ720886:REN720886 QUD720886:QUR720886 QKH720886:QKV720886 QAL720886:QAZ720886 PQP720886:PRD720886 PGT720886:PHH720886 OWX720886:OXL720886 ONB720886:ONP720886 ODF720886:ODT720886 NTJ720886:NTX720886 NJN720886:NKB720886 MZR720886:NAF720886 MPV720886:MQJ720886 MFZ720886:MGN720886 LWD720886:LWR720886 LMH720886:LMV720886 LCL720886:LCZ720886 KSP720886:KTD720886 KIT720886:KJH720886 JYX720886:JZL720886 JPB720886:JPP720886 JFF720886:JFT720886 IVJ720886:IVX720886 ILN720886:IMB720886 IBR720886:ICF720886 HRV720886:HSJ720886 HHZ720886:HIN720886 GYD720886:GYR720886 GOH720886:GOV720886 GEL720886:GEZ720886 FUP720886:FVD720886 FKT720886:FLH720886 FAX720886:FBL720886 ERB720886:ERP720886 EHF720886:EHT720886 DXJ720886:DXX720886 DNN720886:DOB720886 DDR720886:DEF720886 CTV720886:CUJ720886 CJZ720886:CKN720886 CAD720886:CAR720886 BQH720886:BQV720886 BGL720886:BGZ720886 AWP720886:AXD720886 AMT720886:ANH720886 ACX720886:ADL720886 TB720886:TP720886 JF720886:JT720886 J720886:X720886 WVR655350:WWF655350 WLV655350:WMJ655350 WBZ655350:WCN655350 VSD655350:VSR655350 VIH655350:VIV655350 UYL655350:UYZ655350 UOP655350:UPD655350 UET655350:UFH655350 TUX655350:TVL655350 TLB655350:TLP655350 TBF655350:TBT655350 SRJ655350:SRX655350 SHN655350:SIB655350 RXR655350:RYF655350 RNV655350:ROJ655350 RDZ655350:REN655350 QUD655350:QUR655350 QKH655350:QKV655350 QAL655350:QAZ655350 PQP655350:PRD655350 PGT655350:PHH655350 OWX655350:OXL655350 ONB655350:ONP655350 ODF655350:ODT655350 NTJ655350:NTX655350 NJN655350:NKB655350 MZR655350:NAF655350 MPV655350:MQJ655350 MFZ655350:MGN655350 LWD655350:LWR655350 LMH655350:LMV655350 LCL655350:LCZ655350 KSP655350:KTD655350 KIT655350:KJH655350 JYX655350:JZL655350 JPB655350:JPP655350 JFF655350:JFT655350 IVJ655350:IVX655350 ILN655350:IMB655350 IBR655350:ICF655350 HRV655350:HSJ655350 HHZ655350:HIN655350 GYD655350:GYR655350 GOH655350:GOV655350 GEL655350:GEZ655350 FUP655350:FVD655350 FKT655350:FLH655350 FAX655350:FBL655350 ERB655350:ERP655350 EHF655350:EHT655350 DXJ655350:DXX655350 DNN655350:DOB655350 DDR655350:DEF655350 CTV655350:CUJ655350 CJZ655350:CKN655350 CAD655350:CAR655350 BQH655350:BQV655350 BGL655350:BGZ655350 AWP655350:AXD655350 AMT655350:ANH655350 ACX655350:ADL655350 TB655350:TP655350 JF655350:JT655350 J655350:X655350 WVR589814:WWF589814 WLV589814:WMJ589814 WBZ589814:WCN589814 VSD589814:VSR589814 VIH589814:VIV589814 UYL589814:UYZ589814 UOP589814:UPD589814 UET589814:UFH589814 TUX589814:TVL589814 TLB589814:TLP589814 TBF589814:TBT589814 SRJ589814:SRX589814 SHN589814:SIB589814 RXR589814:RYF589814 RNV589814:ROJ589814 RDZ589814:REN589814 QUD589814:QUR589814 QKH589814:QKV589814 QAL589814:QAZ589814 PQP589814:PRD589814 PGT589814:PHH589814 OWX589814:OXL589814 ONB589814:ONP589814 ODF589814:ODT589814 NTJ589814:NTX589814 NJN589814:NKB589814 MZR589814:NAF589814 MPV589814:MQJ589814 MFZ589814:MGN589814 LWD589814:LWR589814 LMH589814:LMV589814 LCL589814:LCZ589814 KSP589814:KTD589814 KIT589814:KJH589814 JYX589814:JZL589814 JPB589814:JPP589814 JFF589814:JFT589814 IVJ589814:IVX589814 ILN589814:IMB589814 IBR589814:ICF589814 HRV589814:HSJ589814 HHZ589814:HIN589814 GYD589814:GYR589814 GOH589814:GOV589814 GEL589814:GEZ589814 FUP589814:FVD589814 FKT589814:FLH589814 FAX589814:FBL589814 ERB589814:ERP589814 EHF589814:EHT589814 DXJ589814:DXX589814 DNN589814:DOB589814 DDR589814:DEF589814 CTV589814:CUJ589814 CJZ589814:CKN589814 CAD589814:CAR589814 BQH589814:BQV589814 BGL589814:BGZ589814 AWP589814:AXD589814 AMT589814:ANH589814 ACX589814:ADL589814 TB589814:TP589814 JF589814:JT589814 J589814:X589814 WVR524278:WWF524278 WLV524278:WMJ524278 WBZ524278:WCN524278 VSD524278:VSR524278 VIH524278:VIV524278 UYL524278:UYZ524278 UOP524278:UPD524278 UET524278:UFH524278 TUX524278:TVL524278 TLB524278:TLP524278 TBF524278:TBT524278 SRJ524278:SRX524278 SHN524278:SIB524278 RXR524278:RYF524278 RNV524278:ROJ524278 RDZ524278:REN524278 QUD524278:QUR524278 QKH524278:QKV524278 QAL524278:QAZ524278 PQP524278:PRD524278 PGT524278:PHH524278 OWX524278:OXL524278 ONB524278:ONP524278 ODF524278:ODT524278 NTJ524278:NTX524278 NJN524278:NKB524278 MZR524278:NAF524278 MPV524278:MQJ524278 MFZ524278:MGN524278 LWD524278:LWR524278 LMH524278:LMV524278 LCL524278:LCZ524278 KSP524278:KTD524278 KIT524278:KJH524278 JYX524278:JZL524278 JPB524278:JPP524278 JFF524278:JFT524278 IVJ524278:IVX524278 ILN524278:IMB524278 IBR524278:ICF524278 HRV524278:HSJ524278 HHZ524278:HIN524278 GYD524278:GYR524278 GOH524278:GOV524278 GEL524278:GEZ524278 FUP524278:FVD524278 FKT524278:FLH524278 FAX524278:FBL524278 ERB524278:ERP524278 EHF524278:EHT524278 DXJ524278:DXX524278 DNN524278:DOB524278 DDR524278:DEF524278 CTV524278:CUJ524278 CJZ524278:CKN524278 CAD524278:CAR524278 BQH524278:BQV524278 BGL524278:BGZ524278 AWP524278:AXD524278 AMT524278:ANH524278 ACX524278:ADL524278 TB524278:TP524278 JF524278:JT524278 J524278:X524278 WVR458742:WWF458742 WLV458742:WMJ458742 WBZ458742:WCN458742 VSD458742:VSR458742 VIH458742:VIV458742 UYL458742:UYZ458742 UOP458742:UPD458742 UET458742:UFH458742 TUX458742:TVL458742 TLB458742:TLP458742 TBF458742:TBT458742 SRJ458742:SRX458742 SHN458742:SIB458742 RXR458742:RYF458742 RNV458742:ROJ458742 RDZ458742:REN458742 QUD458742:QUR458742 QKH458742:QKV458742 QAL458742:QAZ458742 PQP458742:PRD458742 PGT458742:PHH458742 OWX458742:OXL458742 ONB458742:ONP458742 ODF458742:ODT458742 NTJ458742:NTX458742 NJN458742:NKB458742 MZR458742:NAF458742 MPV458742:MQJ458742 MFZ458742:MGN458742 LWD458742:LWR458742 LMH458742:LMV458742 LCL458742:LCZ458742 KSP458742:KTD458742 KIT458742:KJH458742 JYX458742:JZL458742 JPB458742:JPP458742 JFF458742:JFT458742 IVJ458742:IVX458742 ILN458742:IMB458742 IBR458742:ICF458742 HRV458742:HSJ458742 HHZ458742:HIN458742 GYD458742:GYR458742 GOH458742:GOV458742 GEL458742:GEZ458742 FUP458742:FVD458742 FKT458742:FLH458742 FAX458742:FBL458742 ERB458742:ERP458742 EHF458742:EHT458742 DXJ458742:DXX458742 DNN458742:DOB458742 DDR458742:DEF458742 CTV458742:CUJ458742 CJZ458742:CKN458742 CAD458742:CAR458742 BQH458742:BQV458742 BGL458742:BGZ458742 AWP458742:AXD458742 AMT458742:ANH458742 ACX458742:ADL458742 TB458742:TP458742 JF458742:JT458742 J458742:X458742 WVR393206:WWF393206 WLV393206:WMJ393206 WBZ393206:WCN393206 VSD393206:VSR393206 VIH393206:VIV393206 UYL393206:UYZ393206 UOP393206:UPD393206 UET393206:UFH393206 TUX393206:TVL393206 TLB393206:TLP393206 TBF393206:TBT393206 SRJ393206:SRX393206 SHN393206:SIB393206 RXR393206:RYF393206 RNV393206:ROJ393206 RDZ393206:REN393206 QUD393206:QUR393206 QKH393206:QKV393206 QAL393206:QAZ393206 PQP393206:PRD393206 PGT393206:PHH393206 OWX393206:OXL393206 ONB393206:ONP393206 ODF393206:ODT393206 NTJ393206:NTX393206 NJN393206:NKB393206 MZR393206:NAF393206 MPV393206:MQJ393206 MFZ393206:MGN393206 LWD393206:LWR393206 LMH393206:LMV393206 LCL393206:LCZ393206 KSP393206:KTD393206 KIT393206:KJH393206 JYX393206:JZL393206 JPB393206:JPP393206 JFF393206:JFT393206 IVJ393206:IVX393206 ILN393206:IMB393206 IBR393206:ICF393206 HRV393206:HSJ393206 HHZ393206:HIN393206 GYD393206:GYR393206 GOH393206:GOV393206 GEL393206:GEZ393206 FUP393206:FVD393206 FKT393206:FLH393206 FAX393206:FBL393206 ERB393206:ERP393206 EHF393206:EHT393206 DXJ393206:DXX393206 DNN393206:DOB393206 DDR393206:DEF393206 CTV393206:CUJ393206 CJZ393206:CKN393206 CAD393206:CAR393206 BQH393206:BQV393206 BGL393206:BGZ393206 AWP393206:AXD393206 AMT393206:ANH393206 ACX393206:ADL393206 TB393206:TP393206 JF393206:JT393206 J393206:X393206 WVR327670:WWF327670 WLV327670:WMJ327670 WBZ327670:WCN327670 VSD327670:VSR327670 VIH327670:VIV327670 UYL327670:UYZ327670 UOP327670:UPD327670 UET327670:UFH327670 TUX327670:TVL327670 TLB327670:TLP327670 TBF327670:TBT327670 SRJ327670:SRX327670 SHN327670:SIB327670 RXR327670:RYF327670 RNV327670:ROJ327670 RDZ327670:REN327670 QUD327670:QUR327670 QKH327670:QKV327670 QAL327670:QAZ327670 PQP327670:PRD327670 PGT327670:PHH327670 OWX327670:OXL327670 ONB327670:ONP327670 ODF327670:ODT327670 NTJ327670:NTX327670 NJN327670:NKB327670 MZR327670:NAF327670 MPV327670:MQJ327670 MFZ327670:MGN327670 LWD327670:LWR327670 LMH327670:LMV327670 LCL327670:LCZ327670 KSP327670:KTD327670 KIT327670:KJH327670 JYX327670:JZL327670 JPB327670:JPP327670 JFF327670:JFT327670 IVJ327670:IVX327670 ILN327670:IMB327670 IBR327670:ICF327670 HRV327670:HSJ327670 HHZ327670:HIN327670 GYD327670:GYR327670 GOH327670:GOV327670 GEL327670:GEZ327670 FUP327670:FVD327670 FKT327670:FLH327670 FAX327670:FBL327670 ERB327670:ERP327670 EHF327670:EHT327670 DXJ327670:DXX327670 DNN327670:DOB327670 DDR327670:DEF327670 CTV327670:CUJ327670 CJZ327670:CKN327670 CAD327670:CAR327670 BQH327670:BQV327670 BGL327670:BGZ327670 AWP327670:AXD327670 AMT327670:ANH327670 ACX327670:ADL327670 TB327670:TP327670 JF327670:JT327670 J327670:X327670 WVR262134:WWF262134 WLV262134:WMJ262134 WBZ262134:WCN262134 VSD262134:VSR262134 VIH262134:VIV262134 UYL262134:UYZ262134 UOP262134:UPD262134 UET262134:UFH262134 TUX262134:TVL262134 TLB262134:TLP262134 TBF262134:TBT262134 SRJ262134:SRX262134 SHN262134:SIB262134 RXR262134:RYF262134 RNV262134:ROJ262134 RDZ262134:REN262134 QUD262134:QUR262134 QKH262134:QKV262134 QAL262134:QAZ262134 PQP262134:PRD262134 PGT262134:PHH262134 OWX262134:OXL262134 ONB262134:ONP262134 ODF262134:ODT262134 NTJ262134:NTX262134 NJN262134:NKB262134 MZR262134:NAF262134 MPV262134:MQJ262134 MFZ262134:MGN262134 LWD262134:LWR262134 LMH262134:LMV262134 LCL262134:LCZ262134 KSP262134:KTD262134 KIT262134:KJH262134 JYX262134:JZL262134 JPB262134:JPP262134 JFF262134:JFT262134 IVJ262134:IVX262134 ILN262134:IMB262134 IBR262134:ICF262134 HRV262134:HSJ262134 HHZ262134:HIN262134 GYD262134:GYR262134 GOH262134:GOV262134 GEL262134:GEZ262134 FUP262134:FVD262134 FKT262134:FLH262134 FAX262134:FBL262134 ERB262134:ERP262134 EHF262134:EHT262134 DXJ262134:DXX262134 DNN262134:DOB262134 DDR262134:DEF262134 CTV262134:CUJ262134 CJZ262134:CKN262134 CAD262134:CAR262134 BQH262134:BQV262134 BGL262134:BGZ262134 AWP262134:AXD262134 AMT262134:ANH262134 ACX262134:ADL262134 TB262134:TP262134 JF262134:JT262134 J262134:X262134 WVR196598:WWF196598 WLV196598:WMJ196598 WBZ196598:WCN196598 VSD196598:VSR196598 VIH196598:VIV196598 UYL196598:UYZ196598 UOP196598:UPD196598 UET196598:UFH196598 TUX196598:TVL196598 TLB196598:TLP196598 TBF196598:TBT196598 SRJ196598:SRX196598 SHN196598:SIB196598 RXR196598:RYF196598 RNV196598:ROJ196598 RDZ196598:REN196598 QUD196598:QUR196598 QKH196598:QKV196598 QAL196598:QAZ196598 PQP196598:PRD196598 PGT196598:PHH196598 OWX196598:OXL196598 ONB196598:ONP196598 ODF196598:ODT196598 NTJ196598:NTX196598 NJN196598:NKB196598 MZR196598:NAF196598 MPV196598:MQJ196598 MFZ196598:MGN196598 LWD196598:LWR196598 LMH196598:LMV196598 LCL196598:LCZ196598 KSP196598:KTD196598 KIT196598:KJH196598 JYX196598:JZL196598 JPB196598:JPP196598 JFF196598:JFT196598 IVJ196598:IVX196598 ILN196598:IMB196598 IBR196598:ICF196598 HRV196598:HSJ196598 HHZ196598:HIN196598 GYD196598:GYR196598 GOH196598:GOV196598 GEL196598:GEZ196598 FUP196598:FVD196598 FKT196598:FLH196598 FAX196598:FBL196598 ERB196598:ERP196598 EHF196598:EHT196598 DXJ196598:DXX196598 DNN196598:DOB196598 DDR196598:DEF196598 CTV196598:CUJ196598 CJZ196598:CKN196598 CAD196598:CAR196598 BQH196598:BQV196598 BGL196598:BGZ196598 AWP196598:AXD196598 AMT196598:ANH196598 ACX196598:ADL196598 TB196598:TP196598 JF196598:JT196598 J196598:X196598 WVR131062:WWF131062 WLV131062:WMJ131062 WBZ131062:WCN131062 VSD131062:VSR131062 VIH131062:VIV131062 UYL131062:UYZ131062 UOP131062:UPD131062 UET131062:UFH131062 TUX131062:TVL131062 TLB131062:TLP131062 TBF131062:TBT131062 SRJ131062:SRX131062 SHN131062:SIB131062 RXR131062:RYF131062 RNV131062:ROJ131062 RDZ131062:REN131062 QUD131062:QUR131062 QKH131062:QKV131062 QAL131062:QAZ131062 PQP131062:PRD131062 PGT131062:PHH131062 OWX131062:OXL131062 ONB131062:ONP131062 ODF131062:ODT131062 NTJ131062:NTX131062 NJN131062:NKB131062 MZR131062:NAF131062 MPV131062:MQJ131062 MFZ131062:MGN131062 LWD131062:LWR131062 LMH131062:LMV131062 LCL131062:LCZ131062 KSP131062:KTD131062 KIT131062:KJH131062 JYX131062:JZL131062 JPB131062:JPP131062 JFF131062:JFT131062 IVJ131062:IVX131062 ILN131062:IMB131062 IBR131062:ICF131062 HRV131062:HSJ131062 HHZ131062:HIN131062 GYD131062:GYR131062 GOH131062:GOV131062 GEL131062:GEZ131062 FUP131062:FVD131062 FKT131062:FLH131062 FAX131062:FBL131062 ERB131062:ERP131062 EHF131062:EHT131062 DXJ131062:DXX131062 DNN131062:DOB131062 DDR131062:DEF131062 CTV131062:CUJ131062 CJZ131062:CKN131062 CAD131062:CAR131062 BQH131062:BQV131062 BGL131062:BGZ131062 AWP131062:AXD131062 AMT131062:ANH131062 ACX131062:ADL131062 TB131062:TP131062 JF131062:JT131062 J131062:X131062 WVR65526:WWF65526 WLV65526:WMJ65526 WBZ65526:WCN65526 VSD65526:VSR65526 VIH65526:VIV65526 UYL65526:UYZ65526 UOP65526:UPD65526 UET65526:UFH65526 TUX65526:TVL65526 TLB65526:TLP65526 TBF65526:TBT65526 SRJ65526:SRX65526 SHN65526:SIB65526 RXR65526:RYF65526 RNV65526:ROJ65526 RDZ65526:REN65526 QUD65526:QUR65526 QKH65526:QKV65526 QAL65526:QAZ65526 PQP65526:PRD65526 PGT65526:PHH65526 OWX65526:OXL65526 ONB65526:ONP65526 ODF65526:ODT65526 NTJ65526:NTX65526 NJN65526:NKB65526 MZR65526:NAF65526 MPV65526:MQJ65526 MFZ65526:MGN65526 LWD65526:LWR65526 LMH65526:LMV65526 LCL65526:LCZ65526 KSP65526:KTD65526 KIT65526:KJH65526 JYX65526:JZL65526 JPB65526:JPP65526 JFF65526:JFT65526 IVJ65526:IVX65526 ILN65526:IMB65526 IBR65526:ICF65526 HRV65526:HSJ65526 HHZ65526:HIN65526 GYD65526:GYR65526 GOH65526:GOV65526 GEL65526:GEZ65526 FUP65526:FVD65526 FKT65526:FLH65526 FAX65526:FBL65526 ERB65526:ERP65526 EHF65526:EHT65526 DXJ65526:DXX65526 DNN65526:DOB65526 DDR65526:DEF65526 CTV65526:CUJ65526 CJZ65526:CKN65526 CAD65526:CAR65526 BQH65526:BQV65526 BGL65526:BGZ65526 AWP65526:AXD65526 AMT65526:ANH65526 ACX65526:ADL65526 TB65526:TP65526 JF65526:JT65526 J65526:X65526 WVR983028:WWF983028 WLV983028:WMJ983028 WBZ983028:WCN983028 VSD983028:VSR983028 VIH983028:VIV983028 UYL983028:UYZ983028 UOP983028:UPD983028 UET983028:UFH983028 TUX983028:TVL983028 TLB983028:TLP983028 TBF983028:TBT983028 SRJ983028:SRX983028 SHN983028:SIB983028 RXR983028:RYF983028 RNV983028:ROJ983028 RDZ983028:REN983028 QUD983028:QUR983028 QKH983028:QKV983028 QAL983028:QAZ983028 PQP983028:PRD983028 PGT983028:PHH983028 OWX983028:OXL983028 ONB983028:ONP983028 ODF983028:ODT983028 NTJ983028:NTX983028 NJN983028:NKB983028 MZR983028:NAF983028 MPV983028:MQJ983028 MFZ983028:MGN983028 LWD983028:LWR983028 LMH983028:LMV983028 LCL983028:LCZ983028 KSP983028:KTD983028 KIT983028:KJH983028 JYX983028:JZL983028 JPB983028:JPP983028 JFF983028:JFT983028 IVJ983028:IVX983028 ILN983028:IMB983028 IBR983028:ICF983028 HRV983028:HSJ983028 HHZ983028:HIN983028 GYD983028:GYR983028 GOH983028:GOV983028 GEL983028:GEZ983028 FUP983028:FVD983028 FKT983028:FLH983028 FAX983028:FBL983028 ERB983028:ERP983028 EHF983028:EHT983028 DXJ983028:DXX983028 DNN983028:DOB983028 DDR983028:DEF983028 CTV983028:CUJ983028 CJZ983028:CKN983028 CAD983028:CAR983028 BQH983028:BQV983028 BGL983028:BGZ983028 AWP983028:AXD983028 AMT983028:ANH983028 ACX983028:ADL983028 TB983028:TP983028 JF983028:JT983028 J983028:X983028 WVR917492:WWF917492 WLV917492:WMJ917492 WBZ917492:WCN917492 VSD917492:VSR917492 VIH917492:VIV917492 UYL917492:UYZ917492 UOP917492:UPD917492 UET917492:UFH917492 TUX917492:TVL917492 TLB917492:TLP917492 TBF917492:TBT917492 SRJ917492:SRX917492 SHN917492:SIB917492 RXR917492:RYF917492 RNV917492:ROJ917492 RDZ917492:REN917492 QUD917492:QUR917492 QKH917492:QKV917492 QAL917492:QAZ917492 PQP917492:PRD917492 PGT917492:PHH917492 OWX917492:OXL917492 ONB917492:ONP917492 ODF917492:ODT917492 NTJ917492:NTX917492 NJN917492:NKB917492 MZR917492:NAF917492 MPV917492:MQJ917492 MFZ917492:MGN917492 LWD917492:LWR917492 LMH917492:LMV917492 LCL917492:LCZ917492 KSP917492:KTD917492 KIT917492:KJH917492 JYX917492:JZL917492 JPB917492:JPP917492 JFF917492:JFT917492 IVJ917492:IVX917492 ILN917492:IMB917492 IBR917492:ICF917492 HRV917492:HSJ917492 HHZ917492:HIN917492 GYD917492:GYR917492 GOH917492:GOV917492 GEL917492:GEZ917492 FUP917492:FVD917492 FKT917492:FLH917492 FAX917492:FBL917492 ERB917492:ERP917492 EHF917492:EHT917492 DXJ917492:DXX917492 DNN917492:DOB917492 DDR917492:DEF917492 CTV917492:CUJ917492 CJZ917492:CKN917492 CAD917492:CAR917492 BQH917492:BQV917492 BGL917492:BGZ917492 AWP917492:AXD917492 AMT917492:ANH917492 ACX917492:ADL917492 TB917492:TP917492 JF917492:JT917492 J917492:X917492 WVR851956:WWF851956 WLV851956:WMJ851956 WBZ851956:WCN851956 VSD851956:VSR851956 VIH851956:VIV851956 UYL851956:UYZ851956 UOP851956:UPD851956 UET851956:UFH851956 TUX851956:TVL851956 TLB851956:TLP851956 TBF851956:TBT851956 SRJ851956:SRX851956 SHN851956:SIB851956 RXR851956:RYF851956 RNV851956:ROJ851956 RDZ851956:REN851956 QUD851956:QUR851956 QKH851956:QKV851956 QAL851956:QAZ851956 PQP851956:PRD851956 PGT851956:PHH851956 OWX851956:OXL851956 ONB851956:ONP851956 ODF851956:ODT851956 NTJ851956:NTX851956 NJN851956:NKB851956 MZR851956:NAF851956 MPV851956:MQJ851956 MFZ851956:MGN851956 LWD851956:LWR851956 LMH851956:LMV851956 LCL851956:LCZ851956 KSP851956:KTD851956 KIT851956:KJH851956 JYX851956:JZL851956 JPB851956:JPP851956 JFF851956:JFT851956 IVJ851956:IVX851956 ILN851956:IMB851956 IBR851956:ICF851956 HRV851956:HSJ851956 HHZ851956:HIN851956 GYD851956:GYR851956 GOH851956:GOV851956 GEL851956:GEZ851956 FUP851956:FVD851956 FKT851956:FLH851956 FAX851956:FBL851956 ERB851956:ERP851956 EHF851956:EHT851956 DXJ851956:DXX851956 DNN851956:DOB851956 DDR851956:DEF851956 CTV851956:CUJ851956 CJZ851956:CKN851956 CAD851956:CAR851956 BQH851956:BQV851956 BGL851956:BGZ851956 AWP851956:AXD851956 AMT851956:ANH851956 ACX851956:ADL851956 TB851956:TP851956 JF851956:JT851956 J851956:X851956 WVR786420:WWF786420 WLV786420:WMJ786420 WBZ786420:WCN786420 VSD786420:VSR786420 VIH786420:VIV786420 UYL786420:UYZ786420 UOP786420:UPD786420 UET786420:UFH786420 TUX786420:TVL786420 TLB786420:TLP786420 TBF786420:TBT786420 SRJ786420:SRX786420 SHN786420:SIB786420 RXR786420:RYF786420 RNV786420:ROJ786420 RDZ786420:REN786420 QUD786420:QUR786420 QKH786420:QKV786420 QAL786420:QAZ786420 PQP786420:PRD786420 PGT786420:PHH786420 OWX786420:OXL786420 ONB786420:ONP786420 ODF786420:ODT786420 NTJ786420:NTX786420 NJN786420:NKB786420 MZR786420:NAF786420 MPV786420:MQJ786420 MFZ786420:MGN786420 LWD786420:LWR786420 LMH786420:LMV786420 LCL786420:LCZ786420 KSP786420:KTD786420 KIT786420:KJH786420 JYX786420:JZL786420 JPB786420:JPP786420 JFF786420:JFT786420 IVJ786420:IVX786420 ILN786420:IMB786420 IBR786420:ICF786420 HRV786420:HSJ786420 HHZ786420:HIN786420 GYD786420:GYR786420 GOH786420:GOV786420 GEL786420:GEZ786420 FUP786420:FVD786420 FKT786420:FLH786420 FAX786420:FBL786420 ERB786420:ERP786420 EHF786420:EHT786420 DXJ786420:DXX786420 DNN786420:DOB786420 DDR786420:DEF786420 CTV786420:CUJ786420 CJZ786420:CKN786420 CAD786420:CAR786420 BQH786420:BQV786420 BGL786420:BGZ786420 AWP786420:AXD786420 AMT786420:ANH786420 ACX786420:ADL786420 TB786420:TP786420 JF786420:JT786420 J786420:X786420 WVR720884:WWF720884 WLV720884:WMJ720884 WBZ720884:WCN720884 VSD720884:VSR720884 VIH720884:VIV720884 UYL720884:UYZ720884 UOP720884:UPD720884 UET720884:UFH720884 TUX720884:TVL720884 TLB720884:TLP720884 TBF720884:TBT720884 SRJ720884:SRX720884 SHN720884:SIB720884 RXR720884:RYF720884 RNV720884:ROJ720884 RDZ720884:REN720884 QUD720884:QUR720884 QKH720884:QKV720884 QAL720884:QAZ720884 PQP720884:PRD720884 PGT720884:PHH720884 OWX720884:OXL720884 ONB720884:ONP720884 ODF720884:ODT720884 NTJ720884:NTX720884 NJN720884:NKB720884 MZR720884:NAF720884 MPV720884:MQJ720884 MFZ720884:MGN720884 LWD720884:LWR720884 LMH720884:LMV720884 LCL720884:LCZ720884 KSP720884:KTD720884 KIT720884:KJH720884 JYX720884:JZL720884 JPB720884:JPP720884 JFF720884:JFT720884 IVJ720884:IVX720884 ILN720884:IMB720884 IBR720884:ICF720884 HRV720884:HSJ720884 HHZ720884:HIN720884 GYD720884:GYR720884 GOH720884:GOV720884 GEL720884:GEZ720884 FUP720884:FVD720884 FKT720884:FLH720884 FAX720884:FBL720884 ERB720884:ERP720884 EHF720884:EHT720884 DXJ720884:DXX720884 DNN720884:DOB720884 DDR720884:DEF720884 CTV720884:CUJ720884 CJZ720884:CKN720884 CAD720884:CAR720884 BQH720884:BQV720884 BGL720884:BGZ720884 AWP720884:AXD720884 AMT720884:ANH720884 ACX720884:ADL720884 TB720884:TP720884 JF720884:JT720884 J720884:X720884 WVR655348:WWF655348 WLV655348:WMJ655348 WBZ655348:WCN655348 VSD655348:VSR655348 VIH655348:VIV655348 UYL655348:UYZ655348 UOP655348:UPD655348 UET655348:UFH655348 TUX655348:TVL655348 TLB655348:TLP655348 TBF655348:TBT655348 SRJ655348:SRX655348 SHN655348:SIB655348 RXR655348:RYF655348 RNV655348:ROJ655348 RDZ655348:REN655348 QUD655348:QUR655348 QKH655348:QKV655348 QAL655348:QAZ655348 PQP655348:PRD655348 PGT655348:PHH655348 OWX655348:OXL655348 ONB655348:ONP655348 ODF655348:ODT655348 NTJ655348:NTX655348 NJN655348:NKB655348 MZR655348:NAF655348 MPV655348:MQJ655348 MFZ655348:MGN655348 LWD655348:LWR655348 LMH655348:LMV655348 LCL655348:LCZ655348 KSP655348:KTD655348 KIT655348:KJH655348 JYX655348:JZL655348 JPB655348:JPP655348 JFF655348:JFT655348 IVJ655348:IVX655348 ILN655348:IMB655348 IBR655348:ICF655348 HRV655348:HSJ655348 HHZ655348:HIN655348 GYD655348:GYR655348 GOH655348:GOV655348 GEL655348:GEZ655348 FUP655348:FVD655348 FKT655348:FLH655348 FAX655348:FBL655348 ERB655348:ERP655348 EHF655348:EHT655348 DXJ655348:DXX655348 DNN655348:DOB655348 DDR655348:DEF655348 CTV655348:CUJ655348 CJZ655348:CKN655348 CAD655348:CAR655348 BQH655348:BQV655348 BGL655348:BGZ655348 AWP655348:AXD655348 AMT655348:ANH655348 ACX655348:ADL655348 TB655348:TP655348 JF655348:JT655348 J655348:X655348 WVR589812:WWF589812 WLV589812:WMJ589812 WBZ589812:WCN589812 VSD589812:VSR589812 VIH589812:VIV589812 UYL589812:UYZ589812 UOP589812:UPD589812 UET589812:UFH589812 TUX589812:TVL589812 TLB589812:TLP589812 TBF589812:TBT589812 SRJ589812:SRX589812 SHN589812:SIB589812 RXR589812:RYF589812 RNV589812:ROJ589812 RDZ589812:REN589812 QUD589812:QUR589812 QKH589812:QKV589812 QAL589812:QAZ589812 PQP589812:PRD589812 PGT589812:PHH589812 OWX589812:OXL589812 ONB589812:ONP589812 ODF589812:ODT589812 NTJ589812:NTX589812 NJN589812:NKB589812 MZR589812:NAF589812 MPV589812:MQJ589812 MFZ589812:MGN589812 LWD589812:LWR589812 LMH589812:LMV589812 LCL589812:LCZ589812 KSP589812:KTD589812 KIT589812:KJH589812 JYX589812:JZL589812 JPB589812:JPP589812 JFF589812:JFT589812 IVJ589812:IVX589812 ILN589812:IMB589812 IBR589812:ICF589812 HRV589812:HSJ589812 HHZ589812:HIN589812 GYD589812:GYR589812 GOH589812:GOV589812 GEL589812:GEZ589812 FUP589812:FVD589812 FKT589812:FLH589812 FAX589812:FBL589812 ERB589812:ERP589812 EHF589812:EHT589812 DXJ589812:DXX589812 DNN589812:DOB589812 DDR589812:DEF589812 CTV589812:CUJ589812 CJZ589812:CKN589812 CAD589812:CAR589812 BQH589812:BQV589812 BGL589812:BGZ589812 AWP589812:AXD589812 AMT589812:ANH589812 ACX589812:ADL589812 TB589812:TP589812 JF589812:JT589812 J589812:X589812 WVR524276:WWF524276 WLV524276:WMJ524276 WBZ524276:WCN524276 VSD524276:VSR524276 VIH524276:VIV524276 UYL524276:UYZ524276 UOP524276:UPD524276 UET524276:UFH524276 TUX524276:TVL524276 TLB524276:TLP524276 TBF524276:TBT524276 SRJ524276:SRX524276 SHN524276:SIB524276 RXR524276:RYF524276 RNV524276:ROJ524276 RDZ524276:REN524276 QUD524276:QUR524276 QKH524276:QKV524276 QAL524276:QAZ524276 PQP524276:PRD524276 PGT524276:PHH524276 OWX524276:OXL524276 ONB524276:ONP524276 ODF524276:ODT524276 NTJ524276:NTX524276 NJN524276:NKB524276 MZR524276:NAF524276 MPV524276:MQJ524276 MFZ524276:MGN524276 LWD524276:LWR524276 LMH524276:LMV524276 LCL524276:LCZ524276 KSP524276:KTD524276 KIT524276:KJH524276 JYX524276:JZL524276 JPB524276:JPP524276 JFF524276:JFT524276 IVJ524276:IVX524276 ILN524276:IMB524276 IBR524276:ICF524276 HRV524276:HSJ524276 HHZ524276:HIN524276 GYD524276:GYR524276 GOH524276:GOV524276 GEL524276:GEZ524276 FUP524276:FVD524276 FKT524276:FLH524276 FAX524276:FBL524276 ERB524276:ERP524276 EHF524276:EHT524276 DXJ524276:DXX524276 DNN524276:DOB524276 DDR524276:DEF524276 CTV524276:CUJ524276 CJZ524276:CKN524276 CAD524276:CAR524276 BQH524276:BQV524276 BGL524276:BGZ524276 AWP524276:AXD524276 AMT524276:ANH524276 ACX524276:ADL524276 TB524276:TP524276 JF524276:JT524276 J524276:X524276 WVR458740:WWF458740 WLV458740:WMJ458740 WBZ458740:WCN458740 VSD458740:VSR458740 VIH458740:VIV458740 UYL458740:UYZ458740 UOP458740:UPD458740 UET458740:UFH458740 TUX458740:TVL458740 TLB458740:TLP458740 TBF458740:TBT458740 SRJ458740:SRX458740 SHN458740:SIB458740 RXR458740:RYF458740 RNV458740:ROJ458740 RDZ458740:REN458740 QUD458740:QUR458740 QKH458740:QKV458740 QAL458740:QAZ458740 PQP458740:PRD458740 PGT458740:PHH458740 OWX458740:OXL458740 ONB458740:ONP458740 ODF458740:ODT458740 NTJ458740:NTX458740 NJN458740:NKB458740 MZR458740:NAF458740 MPV458740:MQJ458740 MFZ458740:MGN458740 LWD458740:LWR458740 LMH458740:LMV458740 LCL458740:LCZ458740 KSP458740:KTD458740 KIT458740:KJH458740 JYX458740:JZL458740 JPB458740:JPP458740 JFF458740:JFT458740 IVJ458740:IVX458740 ILN458740:IMB458740 IBR458740:ICF458740 HRV458740:HSJ458740 HHZ458740:HIN458740 GYD458740:GYR458740 GOH458740:GOV458740 GEL458740:GEZ458740 FUP458740:FVD458740 FKT458740:FLH458740 FAX458740:FBL458740 ERB458740:ERP458740 EHF458740:EHT458740 DXJ458740:DXX458740 DNN458740:DOB458740 DDR458740:DEF458740 CTV458740:CUJ458740 CJZ458740:CKN458740 CAD458740:CAR458740 BQH458740:BQV458740 BGL458740:BGZ458740 AWP458740:AXD458740 AMT458740:ANH458740 ACX458740:ADL458740 TB458740:TP458740 JF458740:JT458740 J458740:X458740 WVR393204:WWF393204 WLV393204:WMJ393204 WBZ393204:WCN393204 VSD393204:VSR393204 VIH393204:VIV393204 UYL393204:UYZ393204 UOP393204:UPD393204 UET393204:UFH393204 TUX393204:TVL393204 TLB393204:TLP393204 TBF393204:TBT393204 SRJ393204:SRX393204 SHN393204:SIB393204 RXR393204:RYF393204 RNV393204:ROJ393204 RDZ393204:REN393204 QUD393204:QUR393204 QKH393204:QKV393204 QAL393204:QAZ393204 PQP393204:PRD393204 PGT393204:PHH393204 OWX393204:OXL393204 ONB393204:ONP393204 ODF393204:ODT393204 NTJ393204:NTX393204 NJN393204:NKB393204 MZR393204:NAF393204 MPV393204:MQJ393204 MFZ393204:MGN393204 LWD393204:LWR393204 LMH393204:LMV393204 LCL393204:LCZ393204 KSP393204:KTD393204 KIT393204:KJH393204 JYX393204:JZL393204 JPB393204:JPP393204 JFF393204:JFT393204 IVJ393204:IVX393204 ILN393204:IMB393204 IBR393204:ICF393204 HRV393204:HSJ393204 HHZ393204:HIN393204 GYD393204:GYR393204 GOH393204:GOV393204 GEL393204:GEZ393204 FUP393204:FVD393204 FKT393204:FLH393204 FAX393204:FBL393204 ERB393204:ERP393204 EHF393204:EHT393204 DXJ393204:DXX393204 DNN393204:DOB393204 DDR393204:DEF393204 CTV393204:CUJ393204 CJZ393204:CKN393204 CAD393204:CAR393204 BQH393204:BQV393204 BGL393204:BGZ393204 AWP393204:AXD393204 AMT393204:ANH393204 ACX393204:ADL393204 TB393204:TP393204 JF393204:JT393204 J393204:X393204 WVR327668:WWF327668 WLV327668:WMJ327668 WBZ327668:WCN327668 VSD327668:VSR327668 VIH327668:VIV327668 UYL327668:UYZ327668 UOP327668:UPD327668 UET327668:UFH327668 TUX327668:TVL327668 TLB327668:TLP327668 TBF327668:TBT327668 SRJ327668:SRX327668 SHN327668:SIB327668 RXR327668:RYF327668 RNV327668:ROJ327668 RDZ327668:REN327668 QUD327668:QUR327668 QKH327668:QKV327668 QAL327668:QAZ327668 PQP327668:PRD327668 PGT327668:PHH327668 OWX327668:OXL327668 ONB327668:ONP327668 ODF327668:ODT327668 NTJ327668:NTX327668 NJN327668:NKB327668 MZR327668:NAF327668 MPV327668:MQJ327668 MFZ327668:MGN327668 LWD327668:LWR327668 LMH327668:LMV327668 LCL327668:LCZ327668 KSP327668:KTD327668 KIT327668:KJH327668 JYX327668:JZL327668 JPB327668:JPP327668 JFF327668:JFT327668 IVJ327668:IVX327668 ILN327668:IMB327668 IBR327668:ICF327668 HRV327668:HSJ327668 HHZ327668:HIN327668 GYD327668:GYR327668 GOH327668:GOV327668 GEL327668:GEZ327668 FUP327668:FVD327668 FKT327668:FLH327668 FAX327668:FBL327668 ERB327668:ERP327668 EHF327668:EHT327668 DXJ327668:DXX327668 DNN327668:DOB327668 DDR327668:DEF327668 CTV327668:CUJ327668 CJZ327668:CKN327668 CAD327668:CAR327668 BQH327668:BQV327668 BGL327668:BGZ327668 AWP327668:AXD327668 AMT327668:ANH327668 ACX327668:ADL327668 TB327668:TP327668 JF327668:JT327668 J327668:X327668 WVR262132:WWF262132 WLV262132:WMJ262132 WBZ262132:WCN262132 VSD262132:VSR262132 VIH262132:VIV262132 UYL262132:UYZ262132 UOP262132:UPD262132 UET262132:UFH262132 TUX262132:TVL262132 TLB262132:TLP262132 TBF262132:TBT262132 SRJ262132:SRX262132 SHN262132:SIB262132 RXR262132:RYF262132 RNV262132:ROJ262132 RDZ262132:REN262132 QUD262132:QUR262132 QKH262132:QKV262132 QAL262132:QAZ262132 PQP262132:PRD262132 PGT262132:PHH262132 OWX262132:OXL262132 ONB262132:ONP262132 ODF262132:ODT262132 NTJ262132:NTX262132 NJN262132:NKB262132 MZR262132:NAF262132 MPV262132:MQJ262132 MFZ262132:MGN262132 LWD262132:LWR262132 LMH262132:LMV262132 LCL262132:LCZ262132 KSP262132:KTD262132 KIT262132:KJH262132 JYX262132:JZL262132 JPB262132:JPP262132 JFF262132:JFT262132 IVJ262132:IVX262132 ILN262132:IMB262132 IBR262132:ICF262132 HRV262132:HSJ262132 HHZ262132:HIN262132 GYD262132:GYR262132 GOH262132:GOV262132 GEL262132:GEZ262132 FUP262132:FVD262132 FKT262132:FLH262132 FAX262132:FBL262132 ERB262132:ERP262132 EHF262132:EHT262132 DXJ262132:DXX262132 DNN262132:DOB262132 DDR262132:DEF262132 CTV262132:CUJ262132 CJZ262132:CKN262132 CAD262132:CAR262132 BQH262132:BQV262132 BGL262132:BGZ262132 AWP262132:AXD262132 AMT262132:ANH262132 ACX262132:ADL262132 TB262132:TP262132 JF262132:JT262132 J262132:X262132 WVR196596:WWF196596 WLV196596:WMJ196596 WBZ196596:WCN196596 VSD196596:VSR196596 VIH196596:VIV196596 UYL196596:UYZ196596 UOP196596:UPD196596 UET196596:UFH196596 TUX196596:TVL196596 TLB196596:TLP196596 TBF196596:TBT196596 SRJ196596:SRX196596 SHN196596:SIB196596 RXR196596:RYF196596 RNV196596:ROJ196596 RDZ196596:REN196596 QUD196596:QUR196596 QKH196596:QKV196596 QAL196596:QAZ196596 PQP196596:PRD196596 PGT196596:PHH196596 OWX196596:OXL196596 ONB196596:ONP196596 ODF196596:ODT196596 NTJ196596:NTX196596 NJN196596:NKB196596 MZR196596:NAF196596 MPV196596:MQJ196596 MFZ196596:MGN196596 LWD196596:LWR196596 LMH196596:LMV196596 LCL196596:LCZ196596 KSP196596:KTD196596 KIT196596:KJH196596 JYX196596:JZL196596 JPB196596:JPP196596 JFF196596:JFT196596 IVJ196596:IVX196596 ILN196596:IMB196596 IBR196596:ICF196596 HRV196596:HSJ196596 HHZ196596:HIN196596 GYD196596:GYR196596 GOH196596:GOV196596 GEL196596:GEZ196596 FUP196596:FVD196596 FKT196596:FLH196596 FAX196596:FBL196596 ERB196596:ERP196596 EHF196596:EHT196596 DXJ196596:DXX196596 DNN196596:DOB196596 DDR196596:DEF196596 CTV196596:CUJ196596 CJZ196596:CKN196596 CAD196596:CAR196596 BQH196596:BQV196596 BGL196596:BGZ196596 AWP196596:AXD196596 AMT196596:ANH196596 ACX196596:ADL196596 TB196596:TP196596 JF196596:JT196596 J196596:X196596 WVR131060:WWF131060 WLV131060:WMJ131060 WBZ131060:WCN131060 VSD131060:VSR131060 VIH131060:VIV131060 UYL131060:UYZ131060 UOP131060:UPD131060 UET131060:UFH131060 TUX131060:TVL131060 TLB131060:TLP131060 TBF131060:TBT131060 SRJ131060:SRX131060 SHN131060:SIB131060 RXR131060:RYF131060 RNV131060:ROJ131060 RDZ131060:REN131060 QUD131060:QUR131060 QKH131060:QKV131060 QAL131060:QAZ131060 PQP131060:PRD131060 PGT131060:PHH131060 OWX131060:OXL131060 ONB131060:ONP131060 ODF131060:ODT131060 NTJ131060:NTX131060 NJN131060:NKB131060 MZR131060:NAF131060 MPV131060:MQJ131060 MFZ131060:MGN131060 LWD131060:LWR131060 LMH131060:LMV131060 LCL131060:LCZ131060 KSP131060:KTD131060 KIT131060:KJH131060 JYX131060:JZL131060 JPB131060:JPP131060 JFF131060:JFT131060 IVJ131060:IVX131060 ILN131060:IMB131060 IBR131060:ICF131060 HRV131060:HSJ131060 HHZ131060:HIN131060 GYD131060:GYR131060 GOH131060:GOV131060 GEL131060:GEZ131060 FUP131060:FVD131060 FKT131060:FLH131060 FAX131060:FBL131060 ERB131060:ERP131060 EHF131060:EHT131060 DXJ131060:DXX131060 DNN131060:DOB131060 DDR131060:DEF131060 CTV131060:CUJ131060 CJZ131060:CKN131060 CAD131060:CAR131060 BQH131060:BQV131060 BGL131060:BGZ131060 AWP131060:AXD131060 AMT131060:ANH131060 ACX131060:ADL131060 TB131060:TP131060 JF131060:JT131060 J131060:X131060 WVR65524:WWF65524 WLV65524:WMJ65524 WBZ65524:WCN65524 VSD65524:VSR65524 VIH65524:VIV65524 UYL65524:UYZ65524 UOP65524:UPD65524 UET65524:UFH65524 TUX65524:TVL65524 TLB65524:TLP65524 TBF65524:TBT65524 SRJ65524:SRX65524 SHN65524:SIB65524 RXR65524:RYF65524 RNV65524:ROJ65524 RDZ65524:REN65524 QUD65524:QUR65524 QKH65524:QKV65524 QAL65524:QAZ65524 PQP65524:PRD65524 PGT65524:PHH65524 OWX65524:OXL65524 ONB65524:ONP65524 ODF65524:ODT65524 NTJ65524:NTX65524 NJN65524:NKB65524 MZR65524:NAF65524 MPV65524:MQJ65524 MFZ65524:MGN65524 LWD65524:LWR65524 LMH65524:LMV65524 LCL65524:LCZ65524 KSP65524:KTD65524 KIT65524:KJH65524 JYX65524:JZL65524 JPB65524:JPP65524 JFF65524:JFT65524 IVJ65524:IVX65524 ILN65524:IMB65524 IBR65524:ICF65524 HRV65524:HSJ65524 HHZ65524:HIN65524 GYD65524:GYR65524 GOH65524:GOV65524 GEL65524:GEZ65524 FUP65524:FVD65524 FKT65524:FLH65524 FAX65524:FBL65524 ERB65524:ERP65524 EHF65524:EHT65524 DXJ65524:DXX65524 DNN65524:DOB65524 DDR65524:DEF65524 CTV65524:CUJ65524 CJZ65524:CKN65524 CAD65524:CAR65524 BQH65524:BQV65524 BGL65524:BGZ65524 AWP65524:AXD65524 AMT65524:ANH65524 ACX65524:ADL65524 TB65524:TP65524 JF65524:JT65524 J65524:X65524 WVR983026:WWF983026 WLV983026:WMJ983026 WBZ983026:WCN983026 VSD983026:VSR983026 VIH983026:VIV983026 UYL983026:UYZ983026 UOP983026:UPD983026 UET983026:UFH983026 TUX983026:TVL983026 TLB983026:TLP983026 TBF983026:TBT983026 SRJ983026:SRX983026 SHN983026:SIB983026 RXR983026:RYF983026 RNV983026:ROJ983026 RDZ983026:REN983026 QUD983026:QUR983026 QKH983026:QKV983026 QAL983026:QAZ983026 PQP983026:PRD983026 PGT983026:PHH983026 OWX983026:OXL983026 ONB983026:ONP983026 ODF983026:ODT983026 NTJ983026:NTX983026 NJN983026:NKB983026 MZR983026:NAF983026 MPV983026:MQJ983026 MFZ983026:MGN983026 LWD983026:LWR983026 LMH983026:LMV983026 LCL983026:LCZ983026 KSP983026:KTD983026 KIT983026:KJH983026 JYX983026:JZL983026 JPB983026:JPP983026 JFF983026:JFT983026 IVJ983026:IVX983026 ILN983026:IMB983026 IBR983026:ICF983026 HRV983026:HSJ983026 HHZ983026:HIN983026 GYD983026:GYR983026 GOH983026:GOV983026 GEL983026:GEZ983026 FUP983026:FVD983026 FKT983026:FLH983026 FAX983026:FBL983026 ERB983026:ERP983026 EHF983026:EHT983026 DXJ983026:DXX983026 DNN983026:DOB983026 DDR983026:DEF983026 CTV983026:CUJ983026 CJZ983026:CKN983026 CAD983026:CAR983026 BQH983026:BQV983026 BGL983026:BGZ983026 AWP983026:AXD983026 AMT983026:ANH983026 ACX983026:ADL983026 TB983026:TP983026 JF983026:JT983026 J983026:X983026 WVR917490:WWF917490 WLV917490:WMJ917490 WBZ917490:WCN917490 VSD917490:VSR917490 VIH917490:VIV917490 UYL917490:UYZ917490 UOP917490:UPD917490 UET917490:UFH917490 TUX917490:TVL917490 TLB917490:TLP917490 TBF917490:TBT917490 SRJ917490:SRX917490 SHN917490:SIB917490 RXR917490:RYF917490 RNV917490:ROJ917490 RDZ917490:REN917490 QUD917490:QUR917490 QKH917490:QKV917490 QAL917490:QAZ917490 PQP917490:PRD917490 PGT917490:PHH917490 OWX917490:OXL917490 ONB917490:ONP917490 ODF917490:ODT917490 NTJ917490:NTX917490 NJN917490:NKB917490 MZR917490:NAF917490 MPV917490:MQJ917490 MFZ917490:MGN917490 LWD917490:LWR917490 LMH917490:LMV917490 LCL917490:LCZ917490 KSP917490:KTD917490 KIT917490:KJH917490 JYX917490:JZL917490 JPB917490:JPP917490 JFF917490:JFT917490 IVJ917490:IVX917490 ILN917490:IMB917490 IBR917490:ICF917490 HRV917490:HSJ917490 HHZ917490:HIN917490 GYD917490:GYR917490 GOH917490:GOV917490 GEL917490:GEZ917490 FUP917490:FVD917490 FKT917490:FLH917490 FAX917490:FBL917490 ERB917490:ERP917490 EHF917490:EHT917490 DXJ917490:DXX917490 DNN917490:DOB917490 DDR917490:DEF917490 CTV917490:CUJ917490 CJZ917490:CKN917490 CAD917490:CAR917490 BQH917490:BQV917490 BGL917490:BGZ917490 AWP917490:AXD917490 AMT917490:ANH917490 ACX917490:ADL917490 TB917490:TP917490 JF917490:JT917490 J917490:X917490 WVR851954:WWF851954 WLV851954:WMJ851954 WBZ851954:WCN851954 VSD851954:VSR851954 VIH851954:VIV851954 UYL851954:UYZ851954 UOP851954:UPD851954 UET851954:UFH851954 TUX851954:TVL851954 TLB851954:TLP851954 TBF851954:TBT851954 SRJ851954:SRX851954 SHN851954:SIB851954 RXR851954:RYF851954 RNV851954:ROJ851954 RDZ851954:REN851954 QUD851954:QUR851954 QKH851954:QKV851954 QAL851954:QAZ851954 PQP851954:PRD851954 PGT851954:PHH851954 OWX851954:OXL851954 ONB851954:ONP851954 ODF851954:ODT851954 NTJ851954:NTX851954 NJN851954:NKB851954 MZR851954:NAF851954 MPV851954:MQJ851954 MFZ851954:MGN851954 LWD851954:LWR851954 LMH851954:LMV851954 LCL851954:LCZ851954 KSP851954:KTD851954 KIT851954:KJH851954 JYX851954:JZL851954 JPB851954:JPP851954 JFF851954:JFT851954 IVJ851954:IVX851954 ILN851954:IMB851954 IBR851954:ICF851954 HRV851954:HSJ851954 HHZ851954:HIN851954 GYD851954:GYR851954 GOH851954:GOV851954 GEL851954:GEZ851954 FUP851954:FVD851954 FKT851954:FLH851954 FAX851954:FBL851954 ERB851954:ERP851954 EHF851954:EHT851954 DXJ851954:DXX851954 DNN851954:DOB851954 DDR851954:DEF851954 CTV851954:CUJ851954 CJZ851954:CKN851954 CAD851954:CAR851954 BQH851954:BQV851954 BGL851954:BGZ851954 AWP851954:AXD851954 AMT851954:ANH851954 ACX851954:ADL851954 TB851954:TP851954 JF851954:JT851954 J851954:X851954 WVR786418:WWF786418 WLV786418:WMJ786418 WBZ786418:WCN786418 VSD786418:VSR786418 VIH786418:VIV786418 UYL786418:UYZ786418 UOP786418:UPD786418 UET786418:UFH786418 TUX786418:TVL786418 TLB786418:TLP786418 TBF786418:TBT786418 SRJ786418:SRX786418 SHN786418:SIB786418 RXR786418:RYF786418 RNV786418:ROJ786418 RDZ786418:REN786418 QUD786418:QUR786418 QKH786418:QKV786418 QAL786418:QAZ786418 PQP786418:PRD786418 PGT786418:PHH786418 OWX786418:OXL786418 ONB786418:ONP786418 ODF786418:ODT786418 NTJ786418:NTX786418 NJN786418:NKB786418 MZR786418:NAF786418 MPV786418:MQJ786418 MFZ786418:MGN786418 LWD786418:LWR786418 LMH786418:LMV786418 LCL786418:LCZ786418 KSP786418:KTD786418 KIT786418:KJH786418 JYX786418:JZL786418 JPB786418:JPP786418 JFF786418:JFT786418 IVJ786418:IVX786418 ILN786418:IMB786418 IBR786418:ICF786418 HRV786418:HSJ786418 HHZ786418:HIN786418 GYD786418:GYR786418 GOH786418:GOV786418 GEL786418:GEZ786418 FUP786418:FVD786418 FKT786418:FLH786418 FAX786418:FBL786418 ERB786418:ERP786418 EHF786418:EHT786418 DXJ786418:DXX786418 DNN786418:DOB786418 DDR786418:DEF786418 CTV786418:CUJ786418 CJZ786418:CKN786418 CAD786418:CAR786418 BQH786418:BQV786418 BGL786418:BGZ786418 AWP786418:AXD786418 AMT786418:ANH786418 ACX786418:ADL786418 TB786418:TP786418 JF786418:JT786418 J786418:X786418 WVR720882:WWF720882 WLV720882:WMJ720882 WBZ720882:WCN720882 VSD720882:VSR720882 VIH720882:VIV720882 UYL720882:UYZ720882 UOP720882:UPD720882 UET720882:UFH720882 TUX720882:TVL720882 TLB720882:TLP720882 TBF720882:TBT720882 SRJ720882:SRX720882 SHN720882:SIB720882 RXR720882:RYF720882 RNV720882:ROJ720882 RDZ720882:REN720882 QUD720882:QUR720882 QKH720882:QKV720882 QAL720882:QAZ720882 PQP720882:PRD720882 PGT720882:PHH720882 OWX720882:OXL720882 ONB720882:ONP720882 ODF720882:ODT720882 NTJ720882:NTX720882 NJN720882:NKB720882 MZR720882:NAF720882 MPV720882:MQJ720882 MFZ720882:MGN720882 LWD720882:LWR720882 LMH720882:LMV720882 LCL720882:LCZ720882 KSP720882:KTD720882 KIT720882:KJH720882 JYX720882:JZL720882 JPB720882:JPP720882 JFF720882:JFT720882 IVJ720882:IVX720882 ILN720882:IMB720882 IBR720882:ICF720882 HRV720882:HSJ720882 HHZ720882:HIN720882 GYD720882:GYR720882 GOH720882:GOV720882 GEL720882:GEZ720882 FUP720882:FVD720882 FKT720882:FLH720882 FAX720882:FBL720882 ERB720882:ERP720882 EHF720882:EHT720882 DXJ720882:DXX720882 DNN720882:DOB720882 DDR720882:DEF720882 CTV720882:CUJ720882 CJZ720882:CKN720882 CAD720882:CAR720882 BQH720882:BQV720882 BGL720882:BGZ720882 AWP720882:AXD720882 AMT720882:ANH720882 ACX720882:ADL720882 TB720882:TP720882 JF720882:JT720882 J720882:X720882 WVR655346:WWF655346 WLV655346:WMJ655346 WBZ655346:WCN655346 VSD655346:VSR655346 VIH655346:VIV655346 UYL655346:UYZ655346 UOP655346:UPD655346 UET655346:UFH655346 TUX655346:TVL655346 TLB655346:TLP655346 TBF655346:TBT655346 SRJ655346:SRX655346 SHN655346:SIB655346 RXR655346:RYF655346 RNV655346:ROJ655346 RDZ655346:REN655346 QUD655346:QUR655346 QKH655346:QKV655346 QAL655346:QAZ655346 PQP655346:PRD655346 PGT655346:PHH655346 OWX655346:OXL655346 ONB655346:ONP655346 ODF655346:ODT655346 NTJ655346:NTX655346 NJN655346:NKB655346 MZR655346:NAF655346 MPV655346:MQJ655346 MFZ655346:MGN655346 LWD655346:LWR655346 LMH655346:LMV655346 LCL655346:LCZ655346 KSP655346:KTD655346 KIT655346:KJH655346 JYX655346:JZL655346 JPB655346:JPP655346 JFF655346:JFT655346 IVJ655346:IVX655346 ILN655346:IMB655346 IBR655346:ICF655346 HRV655346:HSJ655346 HHZ655346:HIN655346 GYD655346:GYR655346 GOH655346:GOV655346 GEL655346:GEZ655346 FUP655346:FVD655346 FKT655346:FLH655346 FAX655346:FBL655346 ERB655346:ERP655346 EHF655346:EHT655346 DXJ655346:DXX655346 DNN655346:DOB655346 DDR655346:DEF655346 CTV655346:CUJ655346 CJZ655346:CKN655346 CAD655346:CAR655346 BQH655346:BQV655346 BGL655346:BGZ655346 AWP655346:AXD655346 AMT655346:ANH655346 ACX655346:ADL655346 TB655346:TP655346 JF655346:JT655346 J655346:X655346 WVR589810:WWF589810 WLV589810:WMJ589810 WBZ589810:WCN589810 VSD589810:VSR589810 VIH589810:VIV589810 UYL589810:UYZ589810 UOP589810:UPD589810 UET589810:UFH589810 TUX589810:TVL589810 TLB589810:TLP589810 TBF589810:TBT589810 SRJ589810:SRX589810 SHN589810:SIB589810 RXR589810:RYF589810 RNV589810:ROJ589810 RDZ589810:REN589810 QUD589810:QUR589810 QKH589810:QKV589810 QAL589810:QAZ589810 PQP589810:PRD589810 PGT589810:PHH589810 OWX589810:OXL589810 ONB589810:ONP589810 ODF589810:ODT589810 NTJ589810:NTX589810 NJN589810:NKB589810 MZR589810:NAF589810 MPV589810:MQJ589810 MFZ589810:MGN589810 LWD589810:LWR589810 LMH589810:LMV589810 LCL589810:LCZ589810 KSP589810:KTD589810 KIT589810:KJH589810 JYX589810:JZL589810 JPB589810:JPP589810 JFF589810:JFT589810 IVJ589810:IVX589810 ILN589810:IMB589810 IBR589810:ICF589810 HRV589810:HSJ589810 HHZ589810:HIN589810 GYD589810:GYR589810 GOH589810:GOV589810 GEL589810:GEZ589810 FUP589810:FVD589810 FKT589810:FLH589810 FAX589810:FBL589810 ERB589810:ERP589810 EHF589810:EHT589810 DXJ589810:DXX589810 DNN589810:DOB589810 DDR589810:DEF589810 CTV589810:CUJ589810 CJZ589810:CKN589810 CAD589810:CAR589810 BQH589810:BQV589810 BGL589810:BGZ589810 AWP589810:AXD589810 AMT589810:ANH589810 ACX589810:ADL589810 TB589810:TP589810 JF589810:JT589810 J589810:X589810 WVR524274:WWF524274 WLV524274:WMJ524274 WBZ524274:WCN524274 VSD524274:VSR524274 VIH524274:VIV524274 UYL524274:UYZ524274 UOP524274:UPD524274 UET524274:UFH524274 TUX524274:TVL524274 TLB524274:TLP524274 TBF524274:TBT524274 SRJ524274:SRX524274 SHN524274:SIB524274 RXR524274:RYF524274 RNV524274:ROJ524274 RDZ524274:REN524274 QUD524274:QUR524274 QKH524274:QKV524274 QAL524274:QAZ524274 PQP524274:PRD524274 PGT524274:PHH524274 OWX524274:OXL524274 ONB524274:ONP524274 ODF524274:ODT524274 NTJ524274:NTX524274 NJN524274:NKB524274 MZR524274:NAF524274 MPV524274:MQJ524274 MFZ524274:MGN524274 LWD524274:LWR524274 LMH524274:LMV524274 LCL524274:LCZ524274 KSP524274:KTD524274 KIT524274:KJH524274 JYX524274:JZL524274 JPB524274:JPP524274 JFF524274:JFT524274 IVJ524274:IVX524274 ILN524274:IMB524274 IBR524274:ICF524274 HRV524274:HSJ524274 HHZ524274:HIN524274 GYD524274:GYR524274 GOH524274:GOV524274 GEL524274:GEZ524274 FUP524274:FVD524274 FKT524274:FLH524274 FAX524274:FBL524274 ERB524274:ERP524274 EHF524274:EHT524274 DXJ524274:DXX524274 DNN524274:DOB524274 DDR524274:DEF524274 CTV524274:CUJ524274 CJZ524274:CKN524274 CAD524274:CAR524274 BQH524274:BQV524274 BGL524274:BGZ524274 AWP524274:AXD524274 AMT524274:ANH524274 ACX524274:ADL524274 TB524274:TP524274 JF524274:JT524274 J524274:X524274 WVR458738:WWF458738 WLV458738:WMJ458738 WBZ458738:WCN458738 VSD458738:VSR458738 VIH458738:VIV458738 UYL458738:UYZ458738 UOP458738:UPD458738 UET458738:UFH458738 TUX458738:TVL458738 TLB458738:TLP458738 TBF458738:TBT458738 SRJ458738:SRX458738 SHN458738:SIB458738 RXR458738:RYF458738 RNV458738:ROJ458738 RDZ458738:REN458738 QUD458738:QUR458738 QKH458738:QKV458738 QAL458738:QAZ458738 PQP458738:PRD458738 PGT458738:PHH458738 OWX458738:OXL458738 ONB458738:ONP458738 ODF458738:ODT458738 NTJ458738:NTX458738 NJN458738:NKB458738 MZR458738:NAF458738 MPV458738:MQJ458738 MFZ458738:MGN458738 LWD458738:LWR458738 LMH458738:LMV458738 LCL458738:LCZ458738 KSP458738:KTD458738 KIT458738:KJH458738 JYX458738:JZL458738 JPB458738:JPP458738 JFF458738:JFT458738 IVJ458738:IVX458738 ILN458738:IMB458738 IBR458738:ICF458738 HRV458738:HSJ458738 HHZ458738:HIN458738 GYD458738:GYR458738 GOH458738:GOV458738 GEL458738:GEZ458738 FUP458738:FVD458738 FKT458738:FLH458738 FAX458738:FBL458738 ERB458738:ERP458738 EHF458738:EHT458738 DXJ458738:DXX458738 DNN458738:DOB458738 DDR458738:DEF458738 CTV458738:CUJ458738 CJZ458738:CKN458738 CAD458738:CAR458738 BQH458738:BQV458738 BGL458738:BGZ458738 AWP458738:AXD458738 AMT458738:ANH458738 ACX458738:ADL458738 TB458738:TP458738 JF458738:JT458738 J458738:X458738 WVR393202:WWF393202 WLV393202:WMJ393202 WBZ393202:WCN393202 VSD393202:VSR393202 VIH393202:VIV393202 UYL393202:UYZ393202 UOP393202:UPD393202 UET393202:UFH393202 TUX393202:TVL393202 TLB393202:TLP393202 TBF393202:TBT393202 SRJ393202:SRX393202 SHN393202:SIB393202 RXR393202:RYF393202 RNV393202:ROJ393202 RDZ393202:REN393202 QUD393202:QUR393202 QKH393202:QKV393202 QAL393202:QAZ393202 PQP393202:PRD393202 PGT393202:PHH393202 OWX393202:OXL393202 ONB393202:ONP393202 ODF393202:ODT393202 NTJ393202:NTX393202 NJN393202:NKB393202 MZR393202:NAF393202 MPV393202:MQJ393202 MFZ393202:MGN393202 LWD393202:LWR393202 LMH393202:LMV393202 LCL393202:LCZ393202 KSP393202:KTD393202 KIT393202:KJH393202 JYX393202:JZL393202 JPB393202:JPP393202 JFF393202:JFT393202 IVJ393202:IVX393202 ILN393202:IMB393202 IBR393202:ICF393202 HRV393202:HSJ393202 HHZ393202:HIN393202 GYD393202:GYR393202 GOH393202:GOV393202 GEL393202:GEZ393202 FUP393202:FVD393202 FKT393202:FLH393202 FAX393202:FBL393202 ERB393202:ERP393202 EHF393202:EHT393202 DXJ393202:DXX393202 DNN393202:DOB393202 DDR393202:DEF393202 CTV393202:CUJ393202 CJZ393202:CKN393202 CAD393202:CAR393202 BQH393202:BQV393202 BGL393202:BGZ393202 AWP393202:AXD393202 AMT393202:ANH393202 ACX393202:ADL393202 TB393202:TP393202 JF393202:JT393202 J393202:X393202 WVR327666:WWF327666 WLV327666:WMJ327666 WBZ327666:WCN327666 VSD327666:VSR327666 VIH327666:VIV327666 UYL327666:UYZ327666 UOP327666:UPD327666 UET327666:UFH327666 TUX327666:TVL327666 TLB327666:TLP327666 TBF327666:TBT327666 SRJ327666:SRX327666 SHN327666:SIB327666 RXR327666:RYF327666 RNV327666:ROJ327666 RDZ327666:REN327666 QUD327666:QUR327666 QKH327666:QKV327666 QAL327666:QAZ327666 PQP327666:PRD327666 PGT327666:PHH327666 OWX327666:OXL327666 ONB327666:ONP327666 ODF327666:ODT327666 NTJ327666:NTX327666 NJN327666:NKB327666 MZR327666:NAF327666 MPV327666:MQJ327666 MFZ327666:MGN327666 LWD327666:LWR327666 LMH327666:LMV327666 LCL327666:LCZ327666 KSP327666:KTD327666 KIT327666:KJH327666 JYX327666:JZL327666 JPB327666:JPP327666 JFF327666:JFT327666 IVJ327666:IVX327666 ILN327666:IMB327666 IBR327666:ICF327666 HRV327666:HSJ327666 HHZ327666:HIN327666 GYD327666:GYR327666 GOH327666:GOV327666 GEL327666:GEZ327666 FUP327666:FVD327666 FKT327666:FLH327666 FAX327666:FBL327666 ERB327666:ERP327666 EHF327666:EHT327666 DXJ327666:DXX327666 DNN327666:DOB327666 DDR327666:DEF327666 CTV327666:CUJ327666 CJZ327666:CKN327666 CAD327666:CAR327666 BQH327666:BQV327666 BGL327666:BGZ327666 AWP327666:AXD327666 AMT327666:ANH327666 ACX327666:ADL327666 TB327666:TP327666 JF327666:JT327666 J327666:X327666 WVR262130:WWF262130 WLV262130:WMJ262130 WBZ262130:WCN262130 VSD262130:VSR262130 VIH262130:VIV262130 UYL262130:UYZ262130 UOP262130:UPD262130 UET262130:UFH262130 TUX262130:TVL262130 TLB262130:TLP262130 TBF262130:TBT262130 SRJ262130:SRX262130 SHN262130:SIB262130 RXR262130:RYF262130 RNV262130:ROJ262130 RDZ262130:REN262130 QUD262130:QUR262130 QKH262130:QKV262130 QAL262130:QAZ262130 PQP262130:PRD262130 PGT262130:PHH262130 OWX262130:OXL262130 ONB262130:ONP262130 ODF262130:ODT262130 NTJ262130:NTX262130 NJN262130:NKB262130 MZR262130:NAF262130 MPV262130:MQJ262130 MFZ262130:MGN262130 LWD262130:LWR262130 LMH262130:LMV262130 LCL262130:LCZ262130 KSP262130:KTD262130 KIT262130:KJH262130 JYX262130:JZL262130 JPB262130:JPP262130 JFF262130:JFT262130 IVJ262130:IVX262130 ILN262130:IMB262130 IBR262130:ICF262130 HRV262130:HSJ262130 HHZ262130:HIN262130 GYD262130:GYR262130 GOH262130:GOV262130 GEL262130:GEZ262130 FUP262130:FVD262130 FKT262130:FLH262130 FAX262130:FBL262130 ERB262130:ERP262130 EHF262130:EHT262130 DXJ262130:DXX262130 DNN262130:DOB262130 DDR262130:DEF262130 CTV262130:CUJ262130 CJZ262130:CKN262130 CAD262130:CAR262130 BQH262130:BQV262130 BGL262130:BGZ262130 AWP262130:AXD262130 AMT262130:ANH262130 ACX262130:ADL262130 TB262130:TP262130 JF262130:JT262130 J262130:X262130 WVR196594:WWF196594 WLV196594:WMJ196594 WBZ196594:WCN196594 VSD196594:VSR196594 VIH196594:VIV196594 UYL196594:UYZ196594 UOP196594:UPD196594 UET196594:UFH196594 TUX196594:TVL196594 TLB196594:TLP196594 TBF196594:TBT196594 SRJ196594:SRX196594 SHN196594:SIB196594 RXR196594:RYF196594 RNV196594:ROJ196594 RDZ196594:REN196594 QUD196594:QUR196594 QKH196594:QKV196594 QAL196594:QAZ196594 PQP196594:PRD196594 PGT196594:PHH196594 OWX196594:OXL196594 ONB196594:ONP196594 ODF196594:ODT196594 NTJ196594:NTX196594 NJN196594:NKB196594 MZR196594:NAF196594 MPV196594:MQJ196594 MFZ196594:MGN196594 LWD196594:LWR196594 LMH196594:LMV196594 LCL196594:LCZ196594 KSP196594:KTD196594 KIT196594:KJH196594 JYX196594:JZL196594 JPB196594:JPP196594 JFF196594:JFT196594 IVJ196594:IVX196594 ILN196594:IMB196594 IBR196594:ICF196594 HRV196594:HSJ196594 HHZ196594:HIN196594 GYD196594:GYR196594 GOH196594:GOV196594 GEL196594:GEZ196594 FUP196594:FVD196594 FKT196594:FLH196594 FAX196594:FBL196594 ERB196594:ERP196594 EHF196594:EHT196594 DXJ196594:DXX196594 DNN196594:DOB196594 DDR196594:DEF196594 CTV196594:CUJ196594 CJZ196594:CKN196594 CAD196594:CAR196594 BQH196594:BQV196594 BGL196594:BGZ196594 AWP196594:AXD196594 AMT196594:ANH196594 ACX196594:ADL196594 TB196594:TP196594 JF196594:JT196594 J196594:X196594 WVR131058:WWF131058 WLV131058:WMJ131058 WBZ131058:WCN131058 VSD131058:VSR131058 VIH131058:VIV131058 UYL131058:UYZ131058 UOP131058:UPD131058 UET131058:UFH131058 TUX131058:TVL131058 TLB131058:TLP131058 TBF131058:TBT131058 SRJ131058:SRX131058 SHN131058:SIB131058 RXR131058:RYF131058 RNV131058:ROJ131058 RDZ131058:REN131058 QUD131058:QUR131058 QKH131058:QKV131058 QAL131058:QAZ131058 PQP131058:PRD131058 PGT131058:PHH131058 OWX131058:OXL131058 ONB131058:ONP131058 ODF131058:ODT131058 NTJ131058:NTX131058 NJN131058:NKB131058 MZR131058:NAF131058 MPV131058:MQJ131058 MFZ131058:MGN131058 LWD131058:LWR131058 LMH131058:LMV131058 LCL131058:LCZ131058 KSP131058:KTD131058 KIT131058:KJH131058 JYX131058:JZL131058 JPB131058:JPP131058 JFF131058:JFT131058 IVJ131058:IVX131058 ILN131058:IMB131058 IBR131058:ICF131058 HRV131058:HSJ131058 HHZ131058:HIN131058 GYD131058:GYR131058 GOH131058:GOV131058 GEL131058:GEZ131058 FUP131058:FVD131058 FKT131058:FLH131058 FAX131058:FBL131058 ERB131058:ERP131058 EHF131058:EHT131058 DXJ131058:DXX131058 DNN131058:DOB131058 DDR131058:DEF131058 CTV131058:CUJ131058 CJZ131058:CKN131058 CAD131058:CAR131058 BQH131058:BQV131058 BGL131058:BGZ131058 AWP131058:AXD131058 AMT131058:ANH131058 ACX131058:ADL131058 TB131058:TP131058 JF131058:JT131058 J131058:X131058 WVR65522:WWF65522 WLV65522:WMJ65522 WBZ65522:WCN65522 VSD65522:VSR65522 VIH65522:VIV65522 UYL65522:UYZ65522 UOP65522:UPD65522 UET65522:UFH65522 TUX65522:TVL65522 TLB65522:TLP65522 TBF65522:TBT65522 SRJ65522:SRX65522 SHN65522:SIB65522 RXR65522:RYF65522 RNV65522:ROJ65522 RDZ65522:REN65522 QUD65522:QUR65522 QKH65522:QKV65522 QAL65522:QAZ65522 PQP65522:PRD65522 PGT65522:PHH65522 OWX65522:OXL65522 ONB65522:ONP65522 ODF65522:ODT65522 NTJ65522:NTX65522 NJN65522:NKB65522 MZR65522:NAF65522 MPV65522:MQJ65522 MFZ65522:MGN65522 LWD65522:LWR65522 LMH65522:LMV65522 LCL65522:LCZ65522 KSP65522:KTD65522 KIT65522:KJH65522 JYX65522:JZL65522 JPB65522:JPP65522 JFF65522:JFT65522 IVJ65522:IVX65522 ILN65522:IMB65522 IBR65522:ICF65522 HRV65522:HSJ65522 HHZ65522:HIN65522 GYD65522:GYR65522 GOH65522:GOV65522 GEL65522:GEZ65522 FUP65522:FVD65522 FKT65522:FLH65522 FAX65522:FBL65522 ERB65522:ERP65522 EHF65522:EHT65522 DXJ65522:DXX65522 DNN65522:DOB65522 DDR65522:DEF65522 CTV65522:CUJ65522 CJZ65522:CKN65522 CAD65522:CAR65522 BQH65522:BQV65522 BGL65522:BGZ65522 AWP65522:AXD65522 AMT65522:ANH65522 ACX65522:ADL65522 TB65522:TP65522 JF65522:JT65522 J65522:X65522 WVR46:WWF46 WLV46:WMJ46 WBZ46:WCN46 VSD46:VSR46 VIH46:VIV46 UYL46:UYZ46 UOP46:UPD46 UET46:UFH46 TUX46:TVL46 TLB46:TLP46 TBF46:TBT46 SRJ46:SRX46 SHN46:SIB46 RXR46:RYF46 RNV46:ROJ46 RDZ46:REN46 QUD46:QUR46 QKH46:QKV46 QAL46:QAZ46 PQP46:PRD46 PGT46:PHH46 OWX46:OXL46 ONB46:ONP46 ODF46:ODT46 NTJ46:NTX46 NJN46:NKB46 MZR46:NAF46 MPV46:MQJ46 MFZ46:MGN46 LWD46:LWR46 LMH46:LMV46 LCL46:LCZ46 KSP46:KTD46 KIT46:KJH46 JYX46:JZL46 JPB46:JPP46 JFF46:JFT46 IVJ46:IVX46 ILN46:IMB46 IBR46:ICF46 HRV46:HSJ46 HHZ46:HIN46 GYD46:GYR46 GOH46:GOV46 GEL46:GEZ46 FUP46:FVD46 FKT46:FLH46 FAX46:FBL46 ERB46:ERP46 EHF46:EHT46 DXJ46:DXX46 DNN46:DOB46 DDR46:DEF46 CTV46:CUJ46 CJZ46:CKN46 CAD46:CAR46 BQH46:BQV46 BGL46:BGZ46 AWP46:AXD46 AMT46:ANH46 ACX46:ADL46 TB46:TP46 JF46:JT46 J46:X46 WVR983024:WWF983024 WLV983024:WMJ983024 WBZ983024:WCN983024 VSD983024:VSR983024 VIH983024:VIV983024 UYL983024:UYZ983024 UOP983024:UPD983024 UET983024:UFH983024 TUX983024:TVL983024 TLB983024:TLP983024 TBF983024:TBT983024 SRJ983024:SRX983024 SHN983024:SIB983024 RXR983024:RYF983024 RNV983024:ROJ983024 RDZ983024:REN983024 QUD983024:QUR983024 QKH983024:QKV983024 QAL983024:QAZ983024 PQP983024:PRD983024 PGT983024:PHH983024 OWX983024:OXL983024 ONB983024:ONP983024 ODF983024:ODT983024 NTJ983024:NTX983024 NJN983024:NKB983024 MZR983024:NAF983024 MPV983024:MQJ983024 MFZ983024:MGN983024 LWD983024:LWR983024 LMH983024:LMV983024 LCL983024:LCZ983024 KSP983024:KTD983024 KIT983024:KJH983024 JYX983024:JZL983024 JPB983024:JPP983024 JFF983024:JFT983024 IVJ983024:IVX983024 ILN983024:IMB983024 IBR983024:ICF983024 HRV983024:HSJ983024 HHZ983024:HIN983024 GYD983024:GYR983024 GOH983024:GOV983024 GEL983024:GEZ983024 FUP983024:FVD983024 FKT983024:FLH983024 FAX983024:FBL983024 ERB983024:ERP983024 EHF983024:EHT983024 DXJ983024:DXX983024 DNN983024:DOB983024 DDR983024:DEF983024 CTV983024:CUJ983024 CJZ983024:CKN983024 CAD983024:CAR983024 BQH983024:BQV983024 BGL983024:BGZ983024 AWP983024:AXD983024 AMT983024:ANH983024 ACX983024:ADL983024 TB983024:TP983024 JF983024:JT983024 J983024:X983024 WVR917488:WWF917488 WLV917488:WMJ917488 WBZ917488:WCN917488 VSD917488:VSR917488 VIH917488:VIV917488 UYL917488:UYZ917488 UOP917488:UPD917488 UET917488:UFH917488 TUX917488:TVL917488 TLB917488:TLP917488 TBF917488:TBT917488 SRJ917488:SRX917488 SHN917488:SIB917488 RXR917488:RYF917488 RNV917488:ROJ917488 RDZ917488:REN917488 QUD917488:QUR917488 QKH917488:QKV917488 QAL917488:QAZ917488 PQP917488:PRD917488 PGT917488:PHH917488 OWX917488:OXL917488 ONB917488:ONP917488 ODF917488:ODT917488 NTJ917488:NTX917488 NJN917488:NKB917488 MZR917488:NAF917488 MPV917488:MQJ917488 MFZ917488:MGN917488 LWD917488:LWR917488 LMH917488:LMV917488 LCL917488:LCZ917488 KSP917488:KTD917488 KIT917488:KJH917488 JYX917488:JZL917488 JPB917488:JPP917488 JFF917488:JFT917488 IVJ917488:IVX917488 ILN917488:IMB917488 IBR917488:ICF917488 HRV917488:HSJ917488 HHZ917488:HIN917488 GYD917488:GYR917488 GOH917488:GOV917488 GEL917488:GEZ917488 FUP917488:FVD917488 FKT917488:FLH917488 FAX917488:FBL917488 ERB917488:ERP917488 EHF917488:EHT917488 DXJ917488:DXX917488 DNN917488:DOB917488 DDR917488:DEF917488 CTV917488:CUJ917488 CJZ917488:CKN917488 CAD917488:CAR917488 BQH917488:BQV917488 BGL917488:BGZ917488 AWP917488:AXD917488 AMT917488:ANH917488 ACX917488:ADL917488 TB917488:TP917488 JF917488:JT917488 J917488:X917488 WVR851952:WWF851952 WLV851952:WMJ851952 WBZ851952:WCN851952 VSD851952:VSR851952 VIH851952:VIV851952 UYL851952:UYZ851952 UOP851952:UPD851952 UET851952:UFH851952 TUX851952:TVL851952 TLB851952:TLP851952 TBF851952:TBT851952 SRJ851952:SRX851952 SHN851952:SIB851952 RXR851952:RYF851952 RNV851952:ROJ851952 RDZ851952:REN851952 QUD851952:QUR851952 QKH851952:QKV851952 QAL851952:QAZ851952 PQP851952:PRD851952 PGT851952:PHH851952 OWX851952:OXL851952 ONB851952:ONP851952 ODF851952:ODT851952 NTJ851952:NTX851952 NJN851952:NKB851952 MZR851952:NAF851952 MPV851952:MQJ851952 MFZ851952:MGN851952 LWD851952:LWR851952 LMH851952:LMV851952 LCL851952:LCZ851952 KSP851952:KTD851952 KIT851952:KJH851952 JYX851952:JZL851952 JPB851952:JPP851952 JFF851952:JFT851952 IVJ851952:IVX851952 ILN851952:IMB851952 IBR851952:ICF851952 HRV851952:HSJ851952 HHZ851952:HIN851952 GYD851952:GYR851952 GOH851952:GOV851952 GEL851952:GEZ851952 FUP851952:FVD851952 FKT851952:FLH851952 FAX851952:FBL851952 ERB851952:ERP851952 EHF851952:EHT851952 DXJ851952:DXX851952 DNN851952:DOB851952 DDR851952:DEF851952 CTV851952:CUJ851952 CJZ851952:CKN851952 CAD851952:CAR851952 BQH851952:BQV851952 BGL851952:BGZ851952 AWP851952:AXD851952 AMT851952:ANH851952 ACX851952:ADL851952 TB851952:TP851952 JF851952:JT851952 J851952:X851952 WVR786416:WWF786416 WLV786416:WMJ786416 WBZ786416:WCN786416 VSD786416:VSR786416 VIH786416:VIV786416 UYL786416:UYZ786416 UOP786416:UPD786416 UET786416:UFH786416 TUX786416:TVL786416 TLB786416:TLP786416 TBF786416:TBT786416 SRJ786416:SRX786416 SHN786416:SIB786416 RXR786416:RYF786416 RNV786416:ROJ786416 RDZ786416:REN786416 QUD786416:QUR786416 QKH786416:QKV786416 QAL786416:QAZ786416 PQP786416:PRD786416 PGT786416:PHH786416 OWX786416:OXL786416 ONB786416:ONP786416 ODF786416:ODT786416 NTJ786416:NTX786416 NJN786416:NKB786416 MZR786416:NAF786416 MPV786416:MQJ786416 MFZ786416:MGN786416 LWD786416:LWR786416 LMH786416:LMV786416 LCL786416:LCZ786416 KSP786416:KTD786416 KIT786416:KJH786416 JYX786416:JZL786416 JPB786416:JPP786416 JFF786416:JFT786416 IVJ786416:IVX786416 ILN786416:IMB786416 IBR786416:ICF786416 HRV786416:HSJ786416 HHZ786416:HIN786416 GYD786416:GYR786416 GOH786416:GOV786416 GEL786416:GEZ786416 FUP786416:FVD786416 FKT786416:FLH786416 FAX786416:FBL786416 ERB786416:ERP786416 EHF786416:EHT786416 DXJ786416:DXX786416 DNN786416:DOB786416 DDR786416:DEF786416 CTV786416:CUJ786416 CJZ786416:CKN786416 CAD786416:CAR786416 BQH786416:BQV786416 BGL786416:BGZ786416 AWP786416:AXD786416 AMT786416:ANH786416 ACX786416:ADL786416 TB786416:TP786416 JF786416:JT786416 J786416:X786416 WVR720880:WWF720880 WLV720880:WMJ720880 WBZ720880:WCN720880 VSD720880:VSR720880 VIH720880:VIV720880 UYL720880:UYZ720880 UOP720880:UPD720880 UET720880:UFH720880 TUX720880:TVL720880 TLB720880:TLP720880 TBF720880:TBT720880 SRJ720880:SRX720880 SHN720880:SIB720880 RXR720880:RYF720880 RNV720880:ROJ720880 RDZ720880:REN720880 QUD720880:QUR720880 QKH720880:QKV720880 QAL720880:QAZ720880 PQP720880:PRD720880 PGT720880:PHH720880 OWX720880:OXL720880 ONB720880:ONP720880 ODF720880:ODT720880 NTJ720880:NTX720880 NJN720880:NKB720880 MZR720880:NAF720880 MPV720880:MQJ720880 MFZ720880:MGN720880 LWD720880:LWR720880 LMH720880:LMV720880 LCL720880:LCZ720880 KSP720880:KTD720880 KIT720880:KJH720880 JYX720880:JZL720880 JPB720880:JPP720880 JFF720880:JFT720880 IVJ720880:IVX720880 ILN720880:IMB720880 IBR720880:ICF720880 HRV720880:HSJ720880 HHZ720880:HIN720880 GYD720880:GYR720880 GOH720880:GOV720880 GEL720880:GEZ720880 FUP720880:FVD720880 FKT720880:FLH720880 FAX720880:FBL720880 ERB720880:ERP720880 EHF720880:EHT720880 DXJ720880:DXX720880 DNN720880:DOB720880 DDR720880:DEF720880 CTV720880:CUJ720880 CJZ720880:CKN720880 CAD720880:CAR720880 BQH720880:BQV720880 BGL720880:BGZ720880 AWP720880:AXD720880 AMT720880:ANH720880 ACX720880:ADL720880 TB720880:TP720880 JF720880:JT720880 J720880:X720880 WVR655344:WWF655344 WLV655344:WMJ655344 WBZ655344:WCN655344 VSD655344:VSR655344 VIH655344:VIV655344 UYL655344:UYZ655344 UOP655344:UPD655344 UET655344:UFH655344 TUX655344:TVL655344 TLB655344:TLP655344 TBF655344:TBT655344 SRJ655344:SRX655344 SHN655344:SIB655344 RXR655344:RYF655344 RNV655344:ROJ655344 RDZ655344:REN655344 QUD655344:QUR655344 QKH655344:QKV655344 QAL655344:QAZ655344 PQP655344:PRD655344 PGT655344:PHH655344 OWX655344:OXL655344 ONB655344:ONP655344 ODF655344:ODT655344 NTJ655344:NTX655344 NJN655344:NKB655344 MZR655344:NAF655344 MPV655344:MQJ655344 MFZ655344:MGN655344 LWD655344:LWR655344 LMH655344:LMV655344 LCL655344:LCZ655344 KSP655344:KTD655344 KIT655344:KJH655344 JYX655344:JZL655344 JPB655344:JPP655344 JFF655344:JFT655344 IVJ655344:IVX655344 ILN655344:IMB655344 IBR655344:ICF655344 HRV655344:HSJ655344 HHZ655344:HIN655344 GYD655344:GYR655344 GOH655344:GOV655344 GEL655344:GEZ655344 FUP655344:FVD655344 FKT655344:FLH655344 FAX655344:FBL655344 ERB655344:ERP655344 EHF655344:EHT655344 DXJ655344:DXX655344 DNN655344:DOB655344 DDR655344:DEF655344 CTV655344:CUJ655344 CJZ655344:CKN655344 CAD655344:CAR655344 BQH655344:BQV655344 BGL655344:BGZ655344 AWP655344:AXD655344 AMT655344:ANH655344 ACX655344:ADL655344 TB655344:TP655344 JF655344:JT655344 J655344:X655344 WVR589808:WWF589808 WLV589808:WMJ589808 WBZ589808:WCN589808 VSD589808:VSR589808 VIH589808:VIV589808 UYL589808:UYZ589808 UOP589808:UPD589808 UET589808:UFH589808 TUX589808:TVL589808 TLB589808:TLP589808 TBF589808:TBT589808 SRJ589808:SRX589808 SHN589808:SIB589808 RXR589808:RYF589808 RNV589808:ROJ589808 RDZ589808:REN589808 QUD589808:QUR589808 QKH589808:QKV589808 QAL589808:QAZ589808 PQP589808:PRD589808 PGT589808:PHH589808 OWX589808:OXL589808 ONB589808:ONP589808 ODF589808:ODT589808 NTJ589808:NTX589808 NJN589808:NKB589808 MZR589808:NAF589808 MPV589808:MQJ589808 MFZ589808:MGN589808 LWD589808:LWR589808 LMH589808:LMV589808 LCL589808:LCZ589808 KSP589808:KTD589808 KIT589808:KJH589808 JYX589808:JZL589808 JPB589808:JPP589808 JFF589808:JFT589808 IVJ589808:IVX589808 ILN589808:IMB589808 IBR589808:ICF589808 HRV589808:HSJ589808 HHZ589808:HIN589808 GYD589808:GYR589808 GOH589808:GOV589808 GEL589808:GEZ589808 FUP589808:FVD589808 FKT589808:FLH589808 FAX589808:FBL589808 ERB589808:ERP589808 EHF589808:EHT589808 DXJ589808:DXX589808 DNN589808:DOB589808 DDR589808:DEF589808 CTV589808:CUJ589808 CJZ589808:CKN589808 CAD589808:CAR589808 BQH589808:BQV589808 BGL589808:BGZ589808 AWP589808:AXD589808 AMT589808:ANH589808 ACX589808:ADL589808 TB589808:TP589808 JF589808:JT589808 J589808:X589808 WVR524272:WWF524272 WLV524272:WMJ524272 WBZ524272:WCN524272 VSD524272:VSR524272 VIH524272:VIV524272 UYL524272:UYZ524272 UOP524272:UPD524272 UET524272:UFH524272 TUX524272:TVL524272 TLB524272:TLP524272 TBF524272:TBT524272 SRJ524272:SRX524272 SHN524272:SIB524272 RXR524272:RYF524272 RNV524272:ROJ524272 RDZ524272:REN524272 QUD524272:QUR524272 QKH524272:QKV524272 QAL524272:QAZ524272 PQP524272:PRD524272 PGT524272:PHH524272 OWX524272:OXL524272 ONB524272:ONP524272 ODF524272:ODT524272 NTJ524272:NTX524272 NJN524272:NKB524272 MZR524272:NAF524272 MPV524272:MQJ524272 MFZ524272:MGN524272 LWD524272:LWR524272 LMH524272:LMV524272 LCL524272:LCZ524272 KSP524272:KTD524272 KIT524272:KJH524272 JYX524272:JZL524272 JPB524272:JPP524272 JFF524272:JFT524272 IVJ524272:IVX524272 ILN524272:IMB524272 IBR524272:ICF524272 HRV524272:HSJ524272 HHZ524272:HIN524272 GYD524272:GYR524272 GOH524272:GOV524272 GEL524272:GEZ524272 FUP524272:FVD524272 FKT524272:FLH524272 FAX524272:FBL524272 ERB524272:ERP524272 EHF524272:EHT524272 DXJ524272:DXX524272 DNN524272:DOB524272 DDR524272:DEF524272 CTV524272:CUJ524272 CJZ524272:CKN524272 CAD524272:CAR524272 BQH524272:BQV524272 BGL524272:BGZ524272 AWP524272:AXD524272 AMT524272:ANH524272 ACX524272:ADL524272 TB524272:TP524272 JF524272:JT524272 J524272:X524272 WVR458736:WWF458736 WLV458736:WMJ458736 WBZ458736:WCN458736 VSD458736:VSR458736 VIH458736:VIV458736 UYL458736:UYZ458736 UOP458736:UPD458736 UET458736:UFH458736 TUX458736:TVL458736 TLB458736:TLP458736 TBF458736:TBT458736 SRJ458736:SRX458736 SHN458736:SIB458736 RXR458736:RYF458736 RNV458736:ROJ458736 RDZ458736:REN458736 QUD458736:QUR458736 QKH458736:QKV458736 QAL458736:QAZ458736 PQP458736:PRD458736 PGT458736:PHH458736 OWX458736:OXL458736 ONB458736:ONP458736 ODF458736:ODT458736 NTJ458736:NTX458736 NJN458736:NKB458736 MZR458736:NAF458736 MPV458736:MQJ458736 MFZ458736:MGN458736 LWD458736:LWR458736 LMH458736:LMV458736 LCL458736:LCZ458736 KSP458736:KTD458736 KIT458736:KJH458736 JYX458736:JZL458736 JPB458736:JPP458736 JFF458736:JFT458736 IVJ458736:IVX458736 ILN458736:IMB458736 IBR458736:ICF458736 HRV458736:HSJ458736 HHZ458736:HIN458736 GYD458736:GYR458736 GOH458736:GOV458736 GEL458736:GEZ458736 FUP458736:FVD458736 FKT458736:FLH458736 FAX458736:FBL458736 ERB458736:ERP458736 EHF458736:EHT458736 DXJ458736:DXX458736 DNN458736:DOB458736 DDR458736:DEF458736 CTV458736:CUJ458736 CJZ458736:CKN458736 CAD458736:CAR458736 BQH458736:BQV458736 BGL458736:BGZ458736 AWP458736:AXD458736 AMT458736:ANH458736 ACX458736:ADL458736 TB458736:TP458736 JF458736:JT458736 J458736:X458736 WVR393200:WWF393200 WLV393200:WMJ393200 WBZ393200:WCN393200 VSD393200:VSR393200 VIH393200:VIV393200 UYL393200:UYZ393200 UOP393200:UPD393200 UET393200:UFH393200 TUX393200:TVL393200 TLB393200:TLP393200 TBF393200:TBT393200 SRJ393200:SRX393200 SHN393200:SIB393200 RXR393200:RYF393200 RNV393200:ROJ393200 RDZ393200:REN393200 QUD393200:QUR393200 QKH393200:QKV393200 QAL393200:QAZ393200 PQP393200:PRD393200 PGT393200:PHH393200 OWX393200:OXL393200 ONB393200:ONP393200 ODF393200:ODT393200 NTJ393200:NTX393200 NJN393200:NKB393200 MZR393200:NAF393200 MPV393200:MQJ393200 MFZ393200:MGN393200 LWD393200:LWR393200 LMH393200:LMV393200 LCL393200:LCZ393200 KSP393200:KTD393200 KIT393200:KJH393200 JYX393200:JZL393200 JPB393200:JPP393200 JFF393200:JFT393200 IVJ393200:IVX393200 ILN393200:IMB393200 IBR393200:ICF393200 HRV393200:HSJ393200 HHZ393200:HIN393200 GYD393200:GYR393200 GOH393200:GOV393200 GEL393200:GEZ393200 FUP393200:FVD393200 FKT393200:FLH393200 FAX393200:FBL393200 ERB393200:ERP393200 EHF393200:EHT393200 DXJ393200:DXX393200 DNN393200:DOB393200 DDR393200:DEF393200 CTV393200:CUJ393200 CJZ393200:CKN393200 CAD393200:CAR393200 BQH393200:BQV393200 BGL393200:BGZ393200 AWP393200:AXD393200 AMT393200:ANH393200 ACX393200:ADL393200 TB393200:TP393200 JF393200:JT393200 J393200:X393200 WVR327664:WWF327664 WLV327664:WMJ327664 WBZ327664:WCN327664 VSD327664:VSR327664 VIH327664:VIV327664 UYL327664:UYZ327664 UOP327664:UPD327664 UET327664:UFH327664 TUX327664:TVL327664 TLB327664:TLP327664 TBF327664:TBT327664 SRJ327664:SRX327664 SHN327664:SIB327664 RXR327664:RYF327664 RNV327664:ROJ327664 RDZ327664:REN327664 QUD327664:QUR327664 QKH327664:QKV327664 QAL327664:QAZ327664 PQP327664:PRD327664 PGT327664:PHH327664 OWX327664:OXL327664 ONB327664:ONP327664 ODF327664:ODT327664 NTJ327664:NTX327664 NJN327664:NKB327664 MZR327664:NAF327664 MPV327664:MQJ327664 MFZ327664:MGN327664 LWD327664:LWR327664 LMH327664:LMV327664 LCL327664:LCZ327664 KSP327664:KTD327664 KIT327664:KJH327664 JYX327664:JZL327664 JPB327664:JPP327664 JFF327664:JFT327664 IVJ327664:IVX327664 ILN327664:IMB327664 IBR327664:ICF327664 HRV327664:HSJ327664 HHZ327664:HIN327664 GYD327664:GYR327664 GOH327664:GOV327664 GEL327664:GEZ327664 FUP327664:FVD327664 FKT327664:FLH327664 FAX327664:FBL327664 ERB327664:ERP327664 EHF327664:EHT327664 DXJ327664:DXX327664 DNN327664:DOB327664 DDR327664:DEF327664 CTV327664:CUJ327664 CJZ327664:CKN327664 CAD327664:CAR327664 BQH327664:BQV327664 BGL327664:BGZ327664 AWP327664:AXD327664 AMT327664:ANH327664 ACX327664:ADL327664 TB327664:TP327664 JF327664:JT327664 J327664:X327664 WVR262128:WWF262128 WLV262128:WMJ262128 WBZ262128:WCN262128 VSD262128:VSR262128 VIH262128:VIV262128 UYL262128:UYZ262128 UOP262128:UPD262128 UET262128:UFH262128 TUX262128:TVL262128 TLB262128:TLP262128 TBF262128:TBT262128 SRJ262128:SRX262128 SHN262128:SIB262128 RXR262128:RYF262128 RNV262128:ROJ262128 RDZ262128:REN262128 QUD262128:QUR262128 QKH262128:QKV262128 QAL262128:QAZ262128 PQP262128:PRD262128 PGT262128:PHH262128 OWX262128:OXL262128 ONB262128:ONP262128 ODF262128:ODT262128 NTJ262128:NTX262128 NJN262128:NKB262128 MZR262128:NAF262128 MPV262128:MQJ262128 MFZ262128:MGN262128 LWD262128:LWR262128 LMH262128:LMV262128 LCL262128:LCZ262128 KSP262128:KTD262128 KIT262128:KJH262128 JYX262128:JZL262128 JPB262128:JPP262128 JFF262128:JFT262128 IVJ262128:IVX262128 ILN262128:IMB262128 IBR262128:ICF262128 HRV262128:HSJ262128 HHZ262128:HIN262128 GYD262128:GYR262128 GOH262128:GOV262128 GEL262128:GEZ262128 FUP262128:FVD262128 FKT262128:FLH262128 FAX262128:FBL262128 ERB262128:ERP262128 EHF262128:EHT262128 DXJ262128:DXX262128 DNN262128:DOB262128 DDR262128:DEF262128 CTV262128:CUJ262128 CJZ262128:CKN262128 CAD262128:CAR262128 BQH262128:BQV262128 BGL262128:BGZ262128 AWP262128:AXD262128 AMT262128:ANH262128 ACX262128:ADL262128 TB262128:TP262128 JF262128:JT262128 J262128:X262128 WVR196592:WWF196592 WLV196592:WMJ196592 WBZ196592:WCN196592 VSD196592:VSR196592 VIH196592:VIV196592 UYL196592:UYZ196592 UOP196592:UPD196592 UET196592:UFH196592 TUX196592:TVL196592 TLB196592:TLP196592 TBF196592:TBT196592 SRJ196592:SRX196592 SHN196592:SIB196592 RXR196592:RYF196592 RNV196592:ROJ196592 RDZ196592:REN196592 QUD196592:QUR196592 QKH196592:QKV196592 QAL196592:QAZ196592 PQP196592:PRD196592 PGT196592:PHH196592 OWX196592:OXL196592 ONB196592:ONP196592 ODF196592:ODT196592 NTJ196592:NTX196592 NJN196592:NKB196592 MZR196592:NAF196592 MPV196592:MQJ196592 MFZ196592:MGN196592 LWD196592:LWR196592 LMH196592:LMV196592 LCL196592:LCZ196592 KSP196592:KTD196592 KIT196592:KJH196592 JYX196592:JZL196592 JPB196592:JPP196592 JFF196592:JFT196592 IVJ196592:IVX196592 ILN196592:IMB196592 IBR196592:ICF196592 HRV196592:HSJ196592 HHZ196592:HIN196592 GYD196592:GYR196592 GOH196592:GOV196592 GEL196592:GEZ196592 FUP196592:FVD196592 FKT196592:FLH196592 FAX196592:FBL196592 ERB196592:ERP196592 EHF196592:EHT196592 DXJ196592:DXX196592 DNN196592:DOB196592 DDR196592:DEF196592 CTV196592:CUJ196592 CJZ196592:CKN196592 CAD196592:CAR196592 BQH196592:BQV196592 BGL196592:BGZ196592 AWP196592:AXD196592 AMT196592:ANH196592 ACX196592:ADL196592 TB196592:TP196592 JF196592:JT196592 J196592:X196592 WVR131056:WWF131056 WLV131056:WMJ131056 WBZ131056:WCN131056 VSD131056:VSR131056 VIH131056:VIV131056 UYL131056:UYZ131056 UOP131056:UPD131056 UET131056:UFH131056 TUX131056:TVL131056 TLB131056:TLP131056 TBF131056:TBT131056 SRJ131056:SRX131056 SHN131056:SIB131056 RXR131056:RYF131056 RNV131056:ROJ131056 RDZ131056:REN131056 QUD131056:QUR131056 QKH131056:QKV131056 QAL131056:QAZ131056 PQP131056:PRD131056 PGT131056:PHH131056 OWX131056:OXL131056 ONB131056:ONP131056 ODF131056:ODT131056 NTJ131056:NTX131056 NJN131056:NKB131056 MZR131056:NAF131056 MPV131056:MQJ131056 MFZ131056:MGN131056 LWD131056:LWR131056 LMH131056:LMV131056 LCL131056:LCZ131056 KSP131056:KTD131056 KIT131056:KJH131056 JYX131056:JZL131056 JPB131056:JPP131056 JFF131056:JFT131056 IVJ131056:IVX131056 ILN131056:IMB131056 IBR131056:ICF131056 HRV131056:HSJ131056 HHZ131056:HIN131056 GYD131056:GYR131056 GOH131056:GOV131056 GEL131056:GEZ131056 FUP131056:FVD131056 FKT131056:FLH131056 FAX131056:FBL131056 ERB131056:ERP131056 EHF131056:EHT131056 DXJ131056:DXX131056 DNN131056:DOB131056 DDR131056:DEF131056 CTV131056:CUJ131056 CJZ131056:CKN131056 CAD131056:CAR131056 BQH131056:BQV131056 BGL131056:BGZ131056 AWP131056:AXD131056 AMT131056:ANH131056 ACX131056:ADL131056 TB131056:TP131056 JF131056:JT131056 J131056:X131056 WVR65520:WWF65520 WLV65520:WMJ65520 WBZ65520:WCN65520 VSD65520:VSR65520 VIH65520:VIV65520 UYL65520:UYZ65520 UOP65520:UPD65520 UET65520:UFH65520 TUX65520:TVL65520 TLB65520:TLP65520 TBF65520:TBT65520 SRJ65520:SRX65520 SHN65520:SIB65520 RXR65520:RYF65520 RNV65520:ROJ65520 RDZ65520:REN65520 QUD65520:QUR65520 QKH65520:QKV65520 QAL65520:QAZ65520 PQP65520:PRD65520 PGT65520:PHH65520 OWX65520:OXL65520 ONB65520:ONP65520 ODF65520:ODT65520 NTJ65520:NTX65520 NJN65520:NKB65520 MZR65520:NAF65520 MPV65520:MQJ65520 MFZ65520:MGN65520 LWD65520:LWR65520 LMH65520:LMV65520 LCL65520:LCZ65520 KSP65520:KTD65520 KIT65520:KJH65520 JYX65520:JZL65520 JPB65520:JPP65520 JFF65520:JFT65520 IVJ65520:IVX65520 ILN65520:IMB65520 IBR65520:ICF65520 HRV65520:HSJ65520 HHZ65520:HIN65520 GYD65520:GYR65520 GOH65520:GOV65520 GEL65520:GEZ65520 FUP65520:FVD65520 FKT65520:FLH65520 FAX65520:FBL65520 ERB65520:ERP65520 EHF65520:EHT65520 DXJ65520:DXX65520 DNN65520:DOB65520 DDR65520:DEF65520 CTV65520:CUJ65520 CJZ65520:CKN65520 CAD65520:CAR65520 BQH65520:BQV65520 BGL65520:BGZ65520 AWP65520:AXD65520 AMT65520:ANH65520 ACX65520:ADL65520 TB65520:TP65520 JF65520:JT65520 J65520:X65520 WVR44:WWF44 WLV44:WMJ44 WBZ44:WCN44 VSD44:VSR44 VIH44:VIV44 UYL44:UYZ44 UOP44:UPD44 UET44:UFH44 TUX44:TVL44 TLB44:TLP44 TBF44:TBT44 SRJ44:SRX44 SHN44:SIB44 RXR44:RYF44 RNV44:ROJ44 RDZ44:REN44 QUD44:QUR44 QKH44:QKV44 QAL44:QAZ44 PQP44:PRD44 PGT44:PHH44 OWX44:OXL44 ONB44:ONP44 ODF44:ODT44 NTJ44:NTX44 NJN44:NKB44 MZR44:NAF44 MPV44:MQJ44 MFZ44:MGN44 LWD44:LWR44 LMH44:LMV44 LCL44:LCZ44 KSP44:KTD44 KIT44:KJH44 JYX44:JZL44 JPB44:JPP44 JFF44:JFT44 IVJ44:IVX44 ILN44:IMB44 IBR44:ICF44 HRV44:HSJ44 HHZ44:HIN44 GYD44:GYR44 GOH44:GOV44 GEL44:GEZ44 FUP44:FVD44 FKT44:FLH44 FAX44:FBL44 ERB44:ERP44 EHF44:EHT44 DXJ44:DXX44 DNN44:DOB44 DDR44:DEF44 CTV44:CUJ44 CJZ44:CKN44 CAD44:CAR44 BQH44:BQV44 BGL44:BGZ44 AWP44:AXD44 AMT44:ANH44 ACX44:ADL44 TB44:TP44 JF44:JT44 J44:X44 WVR983054:WWF983054 WLV983054:WMJ983054 WBZ983054:WCN983054 VSD983054:VSR983054 VIH983054:VIV983054 UYL983054:UYZ983054 UOP983054:UPD983054 UET983054:UFH983054 TUX983054:TVL983054 TLB983054:TLP983054 TBF983054:TBT983054 SRJ983054:SRX983054 SHN983054:SIB983054 RXR983054:RYF983054 RNV983054:ROJ983054 RDZ983054:REN983054 QUD983054:QUR983054 QKH983054:QKV983054 QAL983054:QAZ983054 PQP983054:PRD983054 PGT983054:PHH983054 OWX983054:OXL983054 ONB983054:ONP983054 ODF983054:ODT983054 NTJ983054:NTX983054 NJN983054:NKB983054 MZR983054:NAF983054 MPV983054:MQJ983054 MFZ983054:MGN983054 LWD983054:LWR983054 LMH983054:LMV983054 LCL983054:LCZ983054 KSP983054:KTD983054 KIT983054:KJH983054 JYX983054:JZL983054 JPB983054:JPP983054 JFF983054:JFT983054 IVJ983054:IVX983054 ILN983054:IMB983054 IBR983054:ICF983054 HRV983054:HSJ983054 HHZ983054:HIN983054 GYD983054:GYR983054 GOH983054:GOV983054 GEL983054:GEZ983054 FUP983054:FVD983054 FKT983054:FLH983054 FAX983054:FBL983054 ERB983054:ERP983054 EHF983054:EHT983054 DXJ983054:DXX983054 DNN983054:DOB983054 DDR983054:DEF983054 CTV983054:CUJ983054 CJZ983054:CKN983054 CAD983054:CAR983054 BQH983054:BQV983054 BGL983054:BGZ983054 AWP983054:AXD983054 AMT983054:ANH983054 ACX983054:ADL983054 TB983054:TP983054 JF983054:JT983054 J983054:X983054 WVR917518:WWF917518 WLV917518:WMJ917518 WBZ917518:WCN917518 VSD917518:VSR917518 VIH917518:VIV917518 UYL917518:UYZ917518 UOP917518:UPD917518 UET917518:UFH917518 TUX917518:TVL917518 TLB917518:TLP917518 TBF917518:TBT917518 SRJ917518:SRX917518 SHN917518:SIB917518 RXR917518:RYF917518 RNV917518:ROJ917518 RDZ917518:REN917518 QUD917518:QUR917518 QKH917518:QKV917518 QAL917518:QAZ917518 PQP917518:PRD917518 PGT917518:PHH917518 OWX917518:OXL917518 ONB917518:ONP917518 ODF917518:ODT917518 NTJ917518:NTX917518 NJN917518:NKB917518 MZR917518:NAF917518 MPV917518:MQJ917518 MFZ917518:MGN917518 LWD917518:LWR917518 LMH917518:LMV917518 LCL917518:LCZ917518 KSP917518:KTD917518 KIT917518:KJH917518 JYX917518:JZL917518 JPB917518:JPP917518 JFF917518:JFT917518 IVJ917518:IVX917518 ILN917518:IMB917518 IBR917518:ICF917518 HRV917518:HSJ917518 HHZ917518:HIN917518 GYD917518:GYR917518 GOH917518:GOV917518 GEL917518:GEZ917518 FUP917518:FVD917518 FKT917518:FLH917518 FAX917518:FBL917518 ERB917518:ERP917518 EHF917518:EHT917518 DXJ917518:DXX917518 DNN917518:DOB917518 DDR917518:DEF917518 CTV917518:CUJ917518 CJZ917518:CKN917518 CAD917518:CAR917518 BQH917518:BQV917518 BGL917518:BGZ917518 AWP917518:AXD917518 AMT917518:ANH917518 ACX917518:ADL917518 TB917518:TP917518 JF917518:JT917518 J917518:X917518 WVR851982:WWF851982 WLV851982:WMJ851982 WBZ851982:WCN851982 VSD851982:VSR851982 VIH851982:VIV851982 UYL851982:UYZ851982 UOP851982:UPD851982 UET851982:UFH851982 TUX851982:TVL851982 TLB851982:TLP851982 TBF851982:TBT851982 SRJ851982:SRX851982 SHN851982:SIB851982 RXR851982:RYF851982 RNV851982:ROJ851982 RDZ851982:REN851982 QUD851982:QUR851982 QKH851982:QKV851982 QAL851982:QAZ851982 PQP851982:PRD851982 PGT851982:PHH851982 OWX851982:OXL851982 ONB851982:ONP851982 ODF851982:ODT851982 NTJ851982:NTX851982 NJN851982:NKB851982 MZR851982:NAF851982 MPV851982:MQJ851982 MFZ851982:MGN851982 LWD851982:LWR851982 LMH851982:LMV851982 LCL851982:LCZ851982 KSP851982:KTD851982 KIT851982:KJH851982 JYX851982:JZL851982 JPB851982:JPP851982 JFF851982:JFT851982 IVJ851982:IVX851982 ILN851982:IMB851982 IBR851982:ICF851982 HRV851982:HSJ851982 HHZ851982:HIN851982 GYD851982:GYR851982 GOH851982:GOV851982 GEL851982:GEZ851982 FUP851982:FVD851982 FKT851982:FLH851982 FAX851982:FBL851982 ERB851982:ERP851982 EHF851982:EHT851982 DXJ851982:DXX851982 DNN851982:DOB851982 DDR851982:DEF851982 CTV851982:CUJ851982 CJZ851982:CKN851982 CAD851982:CAR851982 BQH851982:BQV851982 BGL851982:BGZ851982 AWP851982:AXD851982 AMT851982:ANH851982 ACX851982:ADL851982 TB851982:TP851982 JF851982:JT851982 J851982:X851982 WVR786446:WWF786446 WLV786446:WMJ786446 WBZ786446:WCN786446 VSD786446:VSR786446 VIH786446:VIV786446 UYL786446:UYZ786446 UOP786446:UPD786446 UET786446:UFH786446 TUX786446:TVL786446 TLB786446:TLP786446 TBF786446:TBT786446 SRJ786446:SRX786446 SHN786446:SIB786446 RXR786446:RYF786446 RNV786446:ROJ786446 RDZ786446:REN786446 QUD786446:QUR786446 QKH786446:QKV786446 QAL786446:QAZ786446 PQP786446:PRD786446 PGT786446:PHH786446 OWX786446:OXL786446 ONB786446:ONP786446 ODF786446:ODT786446 NTJ786446:NTX786446 NJN786446:NKB786446 MZR786446:NAF786446 MPV786446:MQJ786446 MFZ786446:MGN786446 LWD786446:LWR786446 LMH786446:LMV786446 LCL786446:LCZ786446 KSP786446:KTD786446 KIT786446:KJH786446 JYX786446:JZL786446 JPB786446:JPP786446 JFF786446:JFT786446 IVJ786446:IVX786446 ILN786446:IMB786446 IBR786446:ICF786446 HRV786446:HSJ786446 HHZ786446:HIN786446 GYD786446:GYR786446 GOH786446:GOV786446 GEL786446:GEZ786446 FUP786446:FVD786446 FKT786446:FLH786446 FAX786446:FBL786446 ERB786446:ERP786446 EHF786446:EHT786446 DXJ786446:DXX786446 DNN786446:DOB786446 DDR786446:DEF786446 CTV786446:CUJ786446 CJZ786446:CKN786446 CAD786446:CAR786446 BQH786446:BQV786446 BGL786446:BGZ786446 AWP786446:AXD786446 AMT786446:ANH786446 ACX786446:ADL786446 TB786446:TP786446 JF786446:JT786446 J786446:X786446 WVR720910:WWF720910 WLV720910:WMJ720910 WBZ720910:WCN720910 VSD720910:VSR720910 VIH720910:VIV720910 UYL720910:UYZ720910 UOP720910:UPD720910 UET720910:UFH720910 TUX720910:TVL720910 TLB720910:TLP720910 TBF720910:TBT720910 SRJ720910:SRX720910 SHN720910:SIB720910 RXR720910:RYF720910 RNV720910:ROJ720910 RDZ720910:REN720910 QUD720910:QUR720910 QKH720910:QKV720910 QAL720910:QAZ720910 PQP720910:PRD720910 PGT720910:PHH720910 OWX720910:OXL720910 ONB720910:ONP720910 ODF720910:ODT720910 NTJ720910:NTX720910 NJN720910:NKB720910 MZR720910:NAF720910 MPV720910:MQJ720910 MFZ720910:MGN720910 LWD720910:LWR720910 LMH720910:LMV720910 LCL720910:LCZ720910 KSP720910:KTD720910 KIT720910:KJH720910 JYX720910:JZL720910 JPB720910:JPP720910 JFF720910:JFT720910 IVJ720910:IVX720910 ILN720910:IMB720910 IBR720910:ICF720910 HRV720910:HSJ720910 HHZ720910:HIN720910 GYD720910:GYR720910 GOH720910:GOV720910 GEL720910:GEZ720910 FUP720910:FVD720910 FKT720910:FLH720910 FAX720910:FBL720910 ERB720910:ERP720910 EHF720910:EHT720910 DXJ720910:DXX720910 DNN720910:DOB720910 DDR720910:DEF720910 CTV720910:CUJ720910 CJZ720910:CKN720910 CAD720910:CAR720910 BQH720910:BQV720910 BGL720910:BGZ720910 AWP720910:AXD720910 AMT720910:ANH720910 ACX720910:ADL720910 TB720910:TP720910 JF720910:JT720910 J720910:X720910 WVR655374:WWF655374 WLV655374:WMJ655374 WBZ655374:WCN655374 VSD655374:VSR655374 VIH655374:VIV655374 UYL655374:UYZ655374 UOP655374:UPD655374 UET655374:UFH655374 TUX655374:TVL655374 TLB655374:TLP655374 TBF655374:TBT655374 SRJ655374:SRX655374 SHN655374:SIB655374 RXR655374:RYF655374 RNV655374:ROJ655374 RDZ655374:REN655374 QUD655374:QUR655374 QKH655374:QKV655374 QAL655374:QAZ655374 PQP655374:PRD655374 PGT655374:PHH655374 OWX655374:OXL655374 ONB655374:ONP655374 ODF655374:ODT655374 NTJ655374:NTX655374 NJN655374:NKB655374 MZR655374:NAF655374 MPV655374:MQJ655374 MFZ655374:MGN655374 LWD655374:LWR655374 LMH655374:LMV655374 LCL655374:LCZ655374 KSP655374:KTD655374 KIT655374:KJH655374 JYX655374:JZL655374 JPB655374:JPP655374 JFF655374:JFT655374 IVJ655374:IVX655374 ILN655374:IMB655374 IBR655374:ICF655374 HRV655374:HSJ655374 HHZ655374:HIN655374 GYD655374:GYR655374 GOH655374:GOV655374 GEL655374:GEZ655374 FUP655374:FVD655374 FKT655374:FLH655374 FAX655374:FBL655374 ERB655374:ERP655374 EHF655374:EHT655374 DXJ655374:DXX655374 DNN655374:DOB655374 DDR655374:DEF655374 CTV655374:CUJ655374 CJZ655374:CKN655374 CAD655374:CAR655374 BQH655374:BQV655374 BGL655374:BGZ655374 AWP655374:AXD655374 AMT655374:ANH655374 ACX655374:ADL655374 TB655374:TP655374 JF655374:JT655374 J655374:X655374 WVR589838:WWF589838 WLV589838:WMJ589838 WBZ589838:WCN589838 VSD589838:VSR589838 VIH589838:VIV589838 UYL589838:UYZ589838 UOP589838:UPD589838 UET589838:UFH589838 TUX589838:TVL589838 TLB589838:TLP589838 TBF589838:TBT589838 SRJ589838:SRX589838 SHN589838:SIB589838 RXR589838:RYF589838 RNV589838:ROJ589838 RDZ589838:REN589838 QUD589838:QUR589838 QKH589838:QKV589838 QAL589838:QAZ589838 PQP589838:PRD589838 PGT589838:PHH589838 OWX589838:OXL589838 ONB589838:ONP589838 ODF589838:ODT589838 NTJ589838:NTX589838 NJN589838:NKB589838 MZR589838:NAF589838 MPV589838:MQJ589838 MFZ589838:MGN589838 LWD589838:LWR589838 LMH589838:LMV589838 LCL589838:LCZ589838 KSP589838:KTD589838 KIT589838:KJH589838 JYX589838:JZL589838 JPB589838:JPP589838 JFF589838:JFT589838 IVJ589838:IVX589838 ILN589838:IMB589838 IBR589838:ICF589838 HRV589838:HSJ589838 HHZ589838:HIN589838 GYD589838:GYR589838 GOH589838:GOV589838 GEL589838:GEZ589838 FUP589838:FVD589838 FKT589838:FLH589838 FAX589838:FBL589838 ERB589838:ERP589838 EHF589838:EHT589838 DXJ589838:DXX589838 DNN589838:DOB589838 DDR589838:DEF589838 CTV589838:CUJ589838 CJZ589838:CKN589838 CAD589838:CAR589838 BQH589838:BQV589838 BGL589838:BGZ589838 AWP589838:AXD589838 AMT589838:ANH589838 ACX589838:ADL589838 TB589838:TP589838 JF589838:JT589838 J589838:X589838 WVR524302:WWF524302 WLV524302:WMJ524302 WBZ524302:WCN524302 VSD524302:VSR524302 VIH524302:VIV524302 UYL524302:UYZ524302 UOP524302:UPD524302 UET524302:UFH524302 TUX524302:TVL524302 TLB524302:TLP524302 TBF524302:TBT524302 SRJ524302:SRX524302 SHN524302:SIB524302 RXR524302:RYF524302 RNV524302:ROJ524302 RDZ524302:REN524302 QUD524302:QUR524302 QKH524302:QKV524302 QAL524302:QAZ524302 PQP524302:PRD524302 PGT524302:PHH524302 OWX524302:OXL524302 ONB524302:ONP524302 ODF524302:ODT524302 NTJ524302:NTX524302 NJN524302:NKB524302 MZR524302:NAF524302 MPV524302:MQJ524302 MFZ524302:MGN524302 LWD524302:LWR524302 LMH524302:LMV524302 LCL524302:LCZ524302 KSP524302:KTD524302 KIT524302:KJH524302 JYX524302:JZL524302 JPB524302:JPP524302 JFF524302:JFT524302 IVJ524302:IVX524302 ILN524302:IMB524302 IBR524302:ICF524302 HRV524302:HSJ524302 HHZ524302:HIN524302 GYD524302:GYR524302 GOH524302:GOV524302 GEL524302:GEZ524302 FUP524302:FVD524302 FKT524302:FLH524302 FAX524302:FBL524302 ERB524302:ERP524302 EHF524302:EHT524302 DXJ524302:DXX524302 DNN524302:DOB524302 DDR524302:DEF524302 CTV524302:CUJ524302 CJZ524302:CKN524302 CAD524302:CAR524302 BQH524302:BQV524302 BGL524302:BGZ524302 AWP524302:AXD524302 AMT524302:ANH524302 ACX524302:ADL524302 TB524302:TP524302 JF524302:JT524302 J524302:X524302 WVR458766:WWF458766 WLV458766:WMJ458766 WBZ458766:WCN458766 VSD458766:VSR458766 VIH458766:VIV458766 UYL458766:UYZ458766 UOP458766:UPD458766 UET458766:UFH458766 TUX458766:TVL458766 TLB458766:TLP458766 TBF458766:TBT458766 SRJ458766:SRX458766 SHN458766:SIB458766 RXR458766:RYF458766 RNV458766:ROJ458766 RDZ458766:REN458766 QUD458766:QUR458766 QKH458766:QKV458766 QAL458766:QAZ458766 PQP458766:PRD458766 PGT458766:PHH458766 OWX458766:OXL458766 ONB458766:ONP458766 ODF458766:ODT458766 NTJ458766:NTX458766 NJN458766:NKB458766 MZR458766:NAF458766 MPV458766:MQJ458766 MFZ458766:MGN458766 LWD458766:LWR458766 LMH458766:LMV458766 LCL458766:LCZ458766 KSP458766:KTD458766 KIT458766:KJH458766 JYX458766:JZL458766 JPB458766:JPP458766 JFF458766:JFT458766 IVJ458766:IVX458766 ILN458766:IMB458766 IBR458766:ICF458766 HRV458766:HSJ458766 HHZ458766:HIN458766 GYD458766:GYR458766 GOH458766:GOV458766 GEL458766:GEZ458766 FUP458766:FVD458766 FKT458766:FLH458766 FAX458766:FBL458766 ERB458766:ERP458766 EHF458766:EHT458766 DXJ458766:DXX458766 DNN458766:DOB458766 DDR458766:DEF458766 CTV458766:CUJ458766 CJZ458766:CKN458766 CAD458766:CAR458766 BQH458766:BQV458766 BGL458766:BGZ458766 AWP458766:AXD458766 AMT458766:ANH458766 ACX458766:ADL458766 TB458766:TP458766 JF458766:JT458766 J458766:X458766 WVR393230:WWF393230 WLV393230:WMJ393230 WBZ393230:WCN393230 VSD393230:VSR393230 VIH393230:VIV393230 UYL393230:UYZ393230 UOP393230:UPD393230 UET393230:UFH393230 TUX393230:TVL393230 TLB393230:TLP393230 TBF393230:TBT393230 SRJ393230:SRX393230 SHN393230:SIB393230 RXR393230:RYF393230 RNV393230:ROJ393230 RDZ393230:REN393230 QUD393230:QUR393230 QKH393230:QKV393230 QAL393230:QAZ393230 PQP393230:PRD393230 PGT393230:PHH393230 OWX393230:OXL393230 ONB393230:ONP393230 ODF393230:ODT393230 NTJ393230:NTX393230 NJN393230:NKB393230 MZR393230:NAF393230 MPV393230:MQJ393230 MFZ393230:MGN393230 LWD393230:LWR393230 LMH393230:LMV393230 LCL393230:LCZ393230 KSP393230:KTD393230 KIT393230:KJH393230 JYX393230:JZL393230 JPB393230:JPP393230 JFF393230:JFT393230 IVJ393230:IVX393230 ILN393230:IMB393230 IBR393230:ICF393230 HRV393230:HSJ393230 HHZ393230:HIN393230 GYD393230:GYR393230 GOH393230:GOV393230 GEL393230:GEZ393230 FUP393230:FVD393230 FKT393230:FLH393230 FAX393230:FBL393230 ERB393230:ERP393230 EHF393230:EHT393230 DXJ393230:DXX393230 DNN393230:DOB393230 DDR393230:DEF393230 CTV393230:CUJ393230 CJZ393230:CKN393230 CAD393230:CAR393230 BQH393230:BQV393230 BGL393230:BGZ393230 AWP393230:AXD393230 AMT393230:ANH393230 ACX393230:ADL393230 TB393230:TP393230 JF393230:JT393230 J393230:X393230 WVR327694:WWF327694 WLV327694:WMJ327694 WBZ327694:WCN327694 VSD327694:VSR327694 VIH327694:VIV327694 UYL327694:UYZ327694 UOP327694:UPD327694 UET327694:UFH327694 TUX327694:TVL327694 TLB327694:TLP327694 TBF327694:TBT327694 SRJ327694:SRX327694 SHN327694:SIB327694 RXR327694:RYF327694 RNV327694:ROJ327694 RDZ327694:REN327694 QUD327694:QUR327694 QKH327694:QKV327694 QAL327694:QAZ327694 PQP327694:PRD327694 PGT327694:PHH327694 OWX327694:OXL327694 ONB327694:ONP327694 ODF327694:ODT327694 NTJ327694:NTX327694 NJN327694:NKB327694 MZR327694:NAF327694 MPV327694:MQJ327694 MFZ327694:MGN327694 LWD327694:LWR327694 LMH327694:LMV327694 LCL327694:LCZ327694 KSP327694:KTD327694 KIT327694:KJH327694 JYX327694:JZL327694 JPB327694:JPP327694 JFF327694:JFT327694 IVJ327694:IVX327694 ILN327694:IMB327694 IBR327694:ICF327694 HRV327694:HSJ327694 HHZ327694:HIN327694 GYD327694:GYR327694 GOH327694:GOV327694 GEL327694:GEZ327694 FUP327694:FVD327694 FKT327694:FLH327694 FAX327694:FBL327694 ERB327694:ERP327694 EHF327694:EHT327694 DXJ327694:DXX327694 DNN327694:DOB327694 DDR327694:DEF327694 CTV327694:CUJ327694 CJZ327694:CKN327694 CAD327694:CAR327694 BQH327694:BQV327694 BGL327694:BGZ327694 AWP327694:AXD327694 AMT327694:ANH327694 ACX327694:ADL327694 TB327694:TP327694 JF327694:JT327694 J327694:X327694 WVR262158:WWF262158 WLV262158:WMJ262158 WBZ262158:WCN262158 VSD262158:VSR262158 VIH262158:VIV262158 UYL262158:UYZ262158 UOP262158:UPD262158 UET262158:UFH262158 TUX262158:TVL262158 TLB262158:TLP262158 TBF262158:TBT262158 SRJ262158:SRX262158 SHN262158:SIB262158 RXR262158:RYF262158 RNV262158:ROJ262158 RDZ262158:REN262158 QUD262158:QUR262158 QKH262158:QKV262158 QAL262158:QAZ262158 PQP262158:PRD262158 PGT262158:PHH262158 OWX262158:OXL262158 ONB262158:ONP262158 ODF262158:ODT262158 NTJ262158:NTX262158 NJN262158:NKB262158 MZR262158:NAF262158 MPV262158:MQJ262158 MFZ262158:MGN262158 LWD262158:LWR262158 LMH262158:LMV262158 LCL262158:LCZ262158 KSP262158:KTD262158 KIT262158:KJH262158 JYX262158:JZL262158 JPB262158:JPP262158 JFF262158:JFT262158 IVJ262158:IVX262158 ILN262158:IMB262158 IBR262158:ICF262158 HRV262158:HSJ262158 HHZ262158:HIN262158 GYD262158:GYR262158 GOH262158:GOV262158 GEL262158:GEZ262158 FUP262158:FVD262158 FKT262158:FLH262158 FAX262158:FBL262158 ERB262158:ERP262158 EHF262158:EHT262158 DXJ262158:DXX262158 DNN262158:DOB262158 DDR262158:DEF262158 CTV262158:CUJ262158 CJZ262158:CKN262158 CAD262158:CAR262158 BQH262158:BQV262158 BGL262158:BGZ262158 AWP262158:AXD262158 AMT262158:ANH262158 ACX262158:ADL262158 TB262158:TP262158 JF262158:JT262158 J262158:X262158 WVR196622:WWF196622 WLV196622:WMJ196622 WBZ196622:WCN196622 VSD196622:VSR196622 VIH196622:VIV196622 UYL196622:UYZ196622 UOP196622:UPD196622 UET196622:UFH196622 TUX196622:TVL196622 TLB196622:TLP196622 TBF196622:TBT196622 SRJ196622:SRX196622 SHN196622:SIB196622 RXR196622:RYF196622 RNV196622:ROJ196622 RDZ196622:REN196622 QUD196622:QUR196622 QKH196622:QKV196622 QAL196622:QAZ196622 PQP196622:PRD196622 PGT196622:PHH196622 OWX196622:OXL196622 ONB196622:ONP196622 ODF196622:ODT196622 NTJ196622:NTX196622 NJN196622:NKB196622 MZR196622:NAF196622 MPV196622:MQJ196622 MFZ196622:MGN196622 LWD196622:LWR196622 LMH196622:LMV196622 LCL196622:LCZ196622 KSP196622:KTD196622 KIT196622:KJH196622 JYX196622:JZL196622 JPB196622:JPP196622 JFF196622:JFT196622 IVJ196622:IVX196622 ILN196622:IMB196622 IBR196622:ICF196622 HRV196622:HSJ196622 HHZ196622:HIN196622 GYD196622:GYR196622 GOH196622:GOV196622 GEL196622:GEZ196622 FUP196622:FVD196622 FKT196622:FLH196622 FAX196622:FBL196622 ERB196622:ERP196622 EHF196622:EHT196622 DXJ196622:DXX196622 DNN196622:DOB196622 DDR196622:DEF196622 CTV196622:CUJ196622 CJZ196622:CKN196622 CAD196622:CAR196622 BQH196622:BQV196622 BGL196622:BGZ196622 AWP196622:AXD196622 AMT196622:ANH196622 ACX196622:ADL196622 TB196622:TP196622 JF196622:JT196622 J196622:X196622 WVR131086:WWF131086 WLV131086:WMJ131086 WBZ131086:WCN131086 VSD131086:VSR131086 VIH131086:VIV131086 UYL131086:UYZ131086 UOP131086:UPD131086 UET131086:UFH131086 TUX131086:TVL131086 TLB131086:TLP131086 TBF131086:TBT131086 SRJ131086:SRX131086 SHN131086:SIB131086 RXR131086:RYF131086 RNV131086:ROJ131086 RDZ131086:REN131086 QUD131086:QUR131086 QKH131086:QKV131086 QAL131086:QAZ131086 PQP131086:PRD131086 PGT131086:PHH131086 OWX131086:OXL131086 ONB131086:ONP131086 ODF131086:ODT131086 NTJ131086:NTX131086 NJN131086:NKB131086 MZR131086:NAF131086 MPV131086:MQJ131086 MFZ131086:MGN131086 LWD131086:LWR131086 LMH131086:LMV131086 LCL131086:LCZ131086 KSP131086:KTD131086 KIT131086:KJH131086 JYX131086:JZL131086 JPB131086:JPP131086 JFF131086:JFT131086 IVJ131086:IVX131086 ILN131086:IMB131086 IBR131086:ICF131086 HRV131086:HSJ131086 HHZ131086:HIN131086 GYD131086:GYR131086 GOH131086:GOV131086 GEL131086:GEZ131086 FUP131086:FVD131086 FKT131086:FLH131086 FAX131086:FBL131086 ERB131086:ERP131086 EHF131086:EHT131086 DXJ131086:DXX131086 DNN131086:DOB131086 DDR131086:DEF131086 CTV131086:CUJ131086 CJZ131086:CKN131086 CAD131086:CAR131086 BQH131086:BQV131086 BGL131086:BGZ131086 AWP131086:AXD131086 AMT131086:ANH131086 ACX131086:ADL131086 TB131086:TP131086 JF131086:JT131086 J131086:X131086 WVR65550:WWF65550 WLV65550:WMJ65550 WBZ65550:WCN65550 VSD65550:VSR65550 VIH65550:VIV65550 UYL65550:UYZ65550 UOP65550:UPD65550 UET65550:UFH65550 TUX65550:TVL65550 TLB65550:TLP65550 TBF65550:TBT65550 SRJ65550:SRX65550 SHN65550:SIB65550 RXR65550:RYF65550 RNV65550:ROJ65550 RDZ65550:REN65550 QUD65550:QUR65550 QKH65550:QKV65550 QAL65550:QAZ65550 PQP65550:PRD65550 PGT65550:PHH65550 OWX65550:OXL65550 ONB65550:ONP65550 ODF65550:ODT65550 NTJ65550:NTX65550 NJN65550:NKB65550 MZR65550:NAF65550 MPV65550:MQJ65550 MFZ65550:MGN65550 LWD65550:LWR65550 LMH65550:LMV65550 LCL65550:LCZ65550 KSP65550:KTD65550 KIT65550:KJH65550 JYX65550:JZL65550 JPB65550:JPP65550 JFF65550:JFT65550 IVJ65550:IVX65550 ILN65550:IMB65550 IBR65550:ICF65550 HRV65550:HSJ65550 HHZ65550:HIN65550 GYD65550:GYR65550 GOH65550:GOV65550 GEL65550:GEZ65550 FUP65550:FVD65550 FKT65550:FLH65550 FAX65550:FBL65550 ERB65550:ERP65550 EHF65550:EHT65550 DXJ65550:DXX65550 DNN65550:DOB65550 DDR65550:DEF65550 CTV65550:CUJ65550 CJZ65550:CKN65550 CAD65550:CAR65550 BQH65550:BQV65550 BGL65550:BGZ65550 AWP65550:AXD65550 AMT65550:ANH65550 ACX65550:ADL65550 TB65550:TP65550 JF65550:JT65550 J65550:X65550 WVR983052:WWF983052 WLV983052:WMJ983052 WBZ983052:WCN983052 VSD983052:VSR983052 VIH983052:VIV983052 UYL983052:UYZ983052 UOP983052:UPD983052 UET983052:UFH983052 TUX983052:TVL983052 TLB983052:TLP983052 TBF983052:TBT983052 SRJ983052:SRX983052 SHN983052:SIB983052 RXR983052:RYF983052 RNV983052:ROJ983052 RDZ983052:REN983052 QUD983052:QUR983052 QKH983052:QKV983052 QAL983052:QAZ983052 PQP983052:PRD983052 PGT983052:PHH983052 OWX983052:OXL983052 ONB983052:ONP983052 ODF983052:ODT983052 NTJ983052:NTX983052 NJN983052:NKB983052 MZR983052:NAF983052 MPV983052:MQJ983052 MFZ983052:MGN983052 LWD983052:LWR983052 LMH983052:LMV983052 LCL983052:LCZ983052 KSP983052:KTD983052 KIT983052:KJH983052 JYX983052:JZL983052 JPB983052:JPP983052 JFF983052:JFT983052 IVJ983052:IVX983052 ILN983052:IMB983052 IBR983052:ICF983052 HRV983052:HSJ983052 HHZ983052:HIN983052 GYD983052:GYR983052 GOH983052:GOV983052 GEL983052:GEZ983052 FUP983052:FVD983052 FKT983052:FLH983052 FAX983052:FBL983052 ERB983052:ERP983052 EHF983052:EHT983052 DXJ983052:DXX983052 DNN983052:DOB983052 DDR983052:DEF983052 CTV983052:CUJ983052 CJZ983052:CKN983052 CAD983052:CAR983052 BQH983052:BQV983052 BGL983052:BGZ983052 AWP983052:AXD983052 AMT983052:ANH983052 ACX983052:ADL983052 TB983052:TP983052 JF983052:JT983052 J983052:X983052 WVR917516:WWF917516 WLV917516:WMJ917516 WBZ917516:WCN917516 VSD917516:VSR917516 VIH917516:VIV917516 UYL917516:UYZ917516 UOP917516:UPD917516 UET917516:UFH917516 TUX917516:TVL917516 TLB917516:TLP917516 TBF917516:TBT917516 SRJ917516:SRX917516 SHN917516:SIB917516 RXR917516:RYF917516 RNV917516:ROJ917516 RDZ917516:REN917516 QUD917516:QUR917516 QKH917516:QKV917516 QAL917516:QAZ917516 PQP917516:PRD917516 PGT917516:PHH917516 OWX917516:OXL917516 ONB917516:ONP917516 ODF917516:ODT917516 NTJ917516:NTX917516 NJN917516:NKB917516 MZR917516:NAF917516 MPV917516:MQJ917516 MFZ917516:MGN917516 LWD917516:LWR917516 LMH917516:LMV917516 LCL917516:LCZ917516 KSP917516:KTD917516 KIT917516:KJH917516 JYX917516:JZL917516 JPB917516:JPP917516 JFF917516:JFT917516 IVJ917516:IVX917516 ILN917516:IMB917516 IBR917516:ICF917516 HRV917516:HSJ917516 HHZ917516:HIN917516 GYD917516:GYR917516 GOH917516:GOV917516 GEL917516:GEZ917516 FUP917516:FVD917516 FKT917516:FLH917516 FAX917516:FBL917516 ERB917516:ERP917516 EHF917516:EHT917516 DXJ917516:DXX917516 DNN917516:DOB917516 DDR917516:DEF917516 CTV917516:CUJ917516 CJZ917516:CKN917516 CAD917516:CAR917516 BQH917516:BQV917516 BGL917516:BGZ917516 AWP917516:AXD917516 AMT917516:ANH917516 ACX917516:ADL917516 TB917516:TP917516 JF917516:JT917516 J917516:X917516 WVR851980:WWF851980 WLV851980:WMJ851980 WBZ851980:WCN851980 VSD851980:VSR851980 VIH851980:VIV851980 UYL851980:UYZ851980 UOP851980:UPD851980 UET851980:UFH851980 TUX851980:TVL851980 TLB851980:TLP851980 TBF851980:TBT851980 SRJ851980:SRX851980 SHN851980:SIB851980 RXR851980:RYF851980 RNV851980:ROJ851980 RDZ851980:REN851980 QUD851980:QUR851980 QKH851980:QKV851980 QAL851980:QAZ851980 PQP851980:PRD851980 PGT851980:PHH851980 OWX851980:OXL851980 ONB851980:ONP851980 ODF851980:ODT851980 NTJ851980:NTX851980 NJN851980:NKB851980 MZR851980:NAF851980 MPV851980:MQJ851980 MFZ851980:MGN851980 LWD851980:LWR851980 LMH851980:LMV851980 LCL851980:LCZ851980 KSP851980:KTD851980 KIT851980:KJH851980 JYX851980:JZL851980 JPB851980:JPP851980 JFF851980:JFT851980 IVJ851980:IVX851980 ILN851980:IMB851980 IBR851980:ICF851980 HRV851980:HSJ851980 HHZ851980:HIN851980 GYD851980:GYR851980 GOH851980:GOV851980 GEL851980:GEZ851980 FUP851980:FVD851980 FKT851980:FLH851980 FAX851980:FBL851980 ERB851980:ERP851980 EHF851980:EHT851980 DXJ851980:DXX851980 DNN851980:DOB851980 DDR851980:DEF851980 CTV851980:CUJ851980 CJZ851980:CKN851980 CAD851980:CAR851980 BQH851980:BQV851980 BGL851980:BGZ851980 AWP851980:AXD851980 AMT851980:ANH851980 ACX851980:ADL851980 TB851980:TP851980 JF851980:JT851980 J851980:X851980 WVR786444:WWF786444 WLV786444:WMJ786444 WBZ786444:WCN786444 VSD786444:VSR786444 VIH786444:VIV786444 UYL786444:UYZ786444 UOP786444:UPD786444 UET786444:UFH786444 TUX786444:TVL786444 TLB786444:TLP786444 TBF786444:TBT786444 SRJ786444:SRX786444 SHN786444:SIB786444 RXR786444:RYF786444 RNV786444:ROJ786444 RDZ786444:REN786444 QUD786444:QUR786444 QKH786444:QKV786444 QAL786444:QAZ786444 PQP786444:PRD786444 PGT786444:PHH786444 OWX786444:OXL786444 ONB786444:ONP786444 ODF786444:ODT786444 NTJ786444:NTX786444 NJN786444:NKB786444 MZR786444:NAF786444 MPV786444:MQJ786444 MFZ786444:MGN786444 LWD786444:LWR786444 LMH786444:LMV786444 LCL786444:LCZ786444 KSP786444:KTD786444 KIT786444:KJH786444 JYX786444:JZL786444 JPB786444:JPP786444 JFF786444:JFT786444 IVJ786444:IVX786444 ILN786444:IMB786444 IBR786444:ICF786444 HRV786444:HSJ786444 HHZ786444:HIN786444 GYD786444:GYR786444 GOH786444:GOV786444 GEL786444:GEZ786444 FUP786444:FVD786444 FKT786444:FLH786444 FAX786444:FBL786444 ERB786444:ERP786444 EHF786444:EHT786444 DXJ786444:DXX786444 DNN786444:DOB786444 DDR786444:DEF786444 CTV786444:CUJ786444 CJZ786444:CKN786444 CAD786444:CAR786444 BQH786444:BQV786444 BGL786444:BGZ786444 AWP786444:AXD786444 AMT786444:ANH786444 ACX786444:ADL786444 TB786444:TP786444 JF786444:JT786444 J786444:X786444 WVR720908:WWF720908 WLV720908:WMJ720908 WBZ720908:WCN720908 VSD720908:VSR720908 VIH720908:VIV720908 UYL720908:UYZ720908 UOP720908:UPD720908 UET720908:UFH720908 TUX720908:TVL720908 TLB720908:TLP720908 TBF720908:TBT720908 SRJ720908:SRX720908 SHN720908:SIB720908 RXR720908:RYF720908 RNV720908:ROJ720908 RDZ720908:REN720908 QUD720908:QUR720908 QKH720908:QKV720908 QAL720908:QAZ720908 PQP720908:PRD720908 PGT720908:PHH720908 OWX720908:OXL720908 ONB720908:ONP720908 ODF720908:ODT720908 NTJ720908:NTX720908 NJN720908:NKB720908 MZR720908:NAF720908 MPV720908:MQJ720908 MFZ720908:MGN720908 LWD720908:LWR720908 LMH720908:LMV720908 LCL720908:LCZ720908 KSP720908:KTD720908 KIT720908:KJH720908 JYX720908:JZL720908 JPB720908:JPP720908 JFF720908:JFT720908 IVJ720908:IVX720908 ILN720908:IMB720908 IBR720908:ICF720908 HRV720908:HSJ720908 HHZ720908:HIN720908 GYD720908:GYR720908 GOH720908:GOV720908 GEL720908:GEZ720908 FUP720908:FVD720908 FKT720908:FLH720908 FAX720908:FBL720908 ERB720908:ERP720908 EHF720908:EHT720908 DXJ720908:DXX720908 DNN720908:DOB720908 DDR720908:DEF720908 CTV720908:CUJ720908 CJZ720908:CKN720908 CAD720908:CAR720908 BQH720908:BQV720908 BGL720908:BGZ720908 AWP720908:AXD720908 AMT720908:ANH720908 ACX720908:ADL720908 TB720908:TP720908 JF720908:JT720908 J720908:X720908 WVR655372:WWF655372 WLV655372:WMJ655372 WBZ655372:WCN655372 VSD655372:VSR655372 VIH655372:VIV655372 UYL655372:UYZ655372 UOP655372:UPD655372 UET655372:UFH655372 TUX655372:TVL655372 TLB655372:TLP655372 TBF655372:TBT655372 SRJ655372:SRX655372 SHN655372:SIB655372 RXR655372:RYF655372 RNV655372:ROJ655372 RDZ655372:REN655372 QUD655372:QUR655372 QKH655372:QKV655372 QAL655372:QAZ655372 PQP655372:PRD655372 PGT655372:PHH655372 OWX655372:OXL655372 ONB655372:ONP655372 ODF655372:ODT655372 NTJ655372:NTX655372 NJN655372:NKB655372 MZR655372:NAF655372 MPV655372:MQJ655372 MFZ655372:MGN655372 LWD655372:LWR655372 LMH655372:LMV655372 LCL655372:LCZ655372 KSP655372:KTD655372 KIT655372:KJH655372 JYX655372:JZL655372 JPB655372:JPP655372 JFF655372:JFT655372 IVJ655372:IVX655372 ILN655372:IMB655372 IBR655372:ICF655372 HRV655372:HSJ655372 HHZ655372:HIN655372 GYD655372:GYR655372 GOH655372:GOV655372 GEL655372:GEZ655372 FUP655372:FVD655372 FKT655372:FLH655372 FAX655372:FBL655372 ERB655372:ERP655372 EHF655372:EHT655372 DXJ655372:DXX655372 DNN655372:DOB655372 DDR655372:DEF655372 CTV655372:CUJ655372 CJZ655372:CKN655372 CAD655372:CAR655372 BQH655372:BQV655372 BGL655372:BGZ655372 AWP655372:AXD655372 AMT655372:ANH655372 ACX655372:ADL655372 TB655372:TP655372 JF655372:JT655372 J655372:X655372 WVR589836:WWF589836 WLV589836:WMJ589836 WBZ589836:WCN589836 VSD589836:VSR589836 VIH589836:VIV589836 UYL589836:UYZ589836 UOP589836:UPD589836 UET589836:UFH589836 TUX589836:TVL589836 TLB589836:TLP589836 TBF589836:TBT589836 SRJ589836:SRX589836 SHN589836:SIB589836 RXR589836:RYF589836 RNV589836:ROJ589836 RDZ589836:REN589836 QUD589836:QUR589836 QKH589836:QKV589836 QAL589836:QAZ589836 PQP589836:PRD589836 PGT589836:PHH589836 OWX589836:OXL589836 ONB589836:ONP589836 ODF589836:ODT589836 NTJ589836:NTX589836 NJN589836:NKB589836 MZR589836:NAF589836 MPV589836:MQJ589836 MFZ589836:MGN589836 LWD589836:LWR589836 LMH589836:LMV589836 LCL589836:LCZ589836 KSP589836:KTD589836 KIT589836:KJH589836 JYX589836:JZL589836 JPB589836:JPP589836 JFF589836:JFT589836 IVJ589836:IVX589836 ILN589836:IMB589836 IBR589836:ICF589836 HRV589836:HSJ589836 HHZ589836:HIN589836 GYD589836:GYR589836 GOH589836:GOV589836 GEL589836:GEZ589836 FUP589836:FVD589836 FKT589836:FLH589836 FAX589836:FBL589836 ERB589836:ERP589836 EHF589836:EHT589836 DXJ589836:DXX589836 DNN589836:DOB589836 DDR589836:DEF589836 CTV589836:CUJ589836 CJZ589836:CKN589836 CAD589836:CAR589836 BQH589836:BQV589836 BGL589836:BGZ589836 AWP589836:AXD589836 AMT589836:ANH589836 ACX589836:ADL589836 TB589836:TP589836 JF589836:JT589836 J589836:X589836 WVR524300:WWF524300 WLV524300:WMJ524300 WBZ524300:WCN524300 VSD524300:VSR524300 VIH524300:VIV524300 UYL524300:UYZ524300 UOP524300:UPD524300 UET524300:UFH524300 TUX524300:TVL524300 TLB524300:TLP524300 TBF524300:TBT524300 SRJ524300:SRX524300 SHN524300:SIB524300 RXR524300:RYF524300 RNV524300:ROJ524300 RDZ524300:REN524300 QUD524300:QUR524300 QKH524300:QKV524300 QAL524300:QAZ524300 PQP524300:PRD524300 PGT524300:PHH524300 OWX524300:OXL524300 ONB524300:ONP524300 ODF524300:ODT524300 NTJ524300:NTX524300 NJN524300:NKB524300 MZR524300:NAF524300 MPV524300:MQJ524300 MFZ524300:MGN524300 LWD524300:LWR524300 LMH524300:LMV524300 LCL524300:LCZ524300 KSP524300:KTD524300 KIT524300:KJH524300 JYX524300:JZL524300 JPB524300:JPP524300 JFF524300:JFT524300 IVJ524300:IVX524300 ILN524300:IMB524300 IBR524300:ICF524300 HRV524300:HSJ524300 HHZ524300:HIN524300 GYD524300:GYR524300 GOH524300:GOV524300 GEL524300:GEZ524300 FUP524300:FVD524300 FKT524300:FLH524300 FAX524300:FBL524300 ERB524300:ERP524300 EHF524300:EHT524300 DXJ524300:DXX524300 DNN524300:DOB524300 DDR524300:DEF524300 CTV524300:CUJ524300 CJZ524300:CKN524300 CAD524300:CAR524300 BQH524300:BQV524300 BGL524300:BGZ524300 AWP524300:AXD524300 AMT524300:ANH524300 ACX524300:ADL524300 TB524300:TP524300 JF524300:JT524300 J524300:X524300 WVR458764:WWF458764 WLV458764:WMJ458764 WBZ458764:WCN458764 VSD458764:VSR458764 VIH458764:VIV458764 UYL458764:UYZ458764 UOP458764:UPD458764 UET458764:UFH458764 TUX458764:TVL458764 TLB458764:TLP458764 TBF458764:TBT458764 SRJ458764:SRX458764 SHN458764:SIB458764 RXR458764:RYF458764 RNV458764:ROJ458764 RDZ458764:REN458764 QUD458764:QUR458764 QKH458764:QKV458764 QAL458764:QAZ458764 PQP458764:PRD458764 PGT458764:PHH458764 OWX458764:OXL458764 ONB458764:ONP458764 ODF458764:ODT458764 NTJ458764:NTX458764 NJN458764:NKB458764 MZR458764:NAF458764 MPV458764:MQJ458764 MFZ458764:MGN458764 LWD458764:LWR458764 LMH458764:LMV458764 LCL458764:LCZ458764 KSP458764:KTD458764 KIT458764:KJH458764 JYX458764:JZL458764 JPB458764:JPP458764 JFF458764:JFT458764 IVJ458764:IVX458764 ILN458764:IMB458764 IBR458764:ICF458764 HRV458764:HSJ458764 HHZ458764:HIN458764 GYD458764:GYR458764 GOH458764:GOV458764 GEL458764:GEZ458764 FUP458764:FVD458764 FKT458764:FLH458764 FAX458764:FBL458764 ERB458764:ERP458764 EHF458764:EHT458764 DXJ458764:DXX458764 DNN458764:DOB458764 DDR458764:DEF458764 CTV458764:CUJ458764 CJZ458764:CKN458764 CAD458764:CAR458764 BQH458764:BQV458764 BGL458764:BGZ458764 AWP458764:AXD458764 AMT458764:ANH458764 ACX458764:ADL458764 TB458764:TP458764 JF458764:JT458764 J458764:X458764 WVR393228:WWF393228 WLV393228:WMJ393228 WBZ393228:WCN393228 VSD393228:VSR393228 VIH393228:VIV393228 UYL393228:UYZ393228 UOP393228:UPD393228 UET393228:UFH393228 TUX393228:TVL393228 TLB393228:TLP393228 TBF393228:TBT393228 SRJ393228:SRX393228 SHN393228:SIB393228 RXR393228:RYF393228 RNV393228:ROJ393228 RDZ393228:REN393228 QUD393228:QUR393228 QKH393228:QKV393228 QAL393228:QAZ393228 PQP393228:PRD393228 PGT393228:PHH393228 OWX393228:OXL393228 ONB393228:ONP393228 ODF393228:ODT393228 NTJ393228:NTX393228 NJN393228:NKB393228 MZR393228:NAF393228 MPV393228:MQJ393228 MFZ393228:MGN393228 LWD393228:LWR393228 LMH393228:LMV393228 LCL393228:LCZ393228 KSP393228:KTD393228 KIT393228:KJH393228 JYX393228:JZL393228 JPB393228:JPP393228 JFF393228:JFT393228 IVJ393228:IVX393228 ILN393228:IMB393228 IBR393228:ICF393228 HRV393228:HSJ393228 HHZ393228:HIN393228 GYD393228:GYR393228 GOH393228:GOV393228 GEL393228:GEZ393228 FUP393228:FVD393228 FKT393228:FLH393228 FAX393228:FBL393228 ERB393228:ERP393228 EHF393228:EHT393228 DXJ393228:DXX393228 DNN393228:DOB393228 DDR393228:DEF393228 CTV393228:CUJ393228 CJZ393228:CKN393228 CAD393228:CAR393228 BQH393228:BQV393228 BGL393228:BGZ393228 AWP393228:AXD393228 AMT393228:ANH393228 ACX393228:ADL393228 TB393228:TP393228 JF393228:JT393228 J393228:X393228 WVR327692:WWF327692 WLV327692:WMJ327692 WBZ327692:WCN327692 VSD327692:VSR327692 VIH327692:VIV327692 UYL327692:UYZ327692 UOP327692:UPD327692 UET327692:UFH327692 TUX327692:TVL327692 TLB327692:TLP327692 TBF327692:TBT327692 SRJ327692:SRX327692 SHN327692:SIB327692 RXR327692:RYF327692 RNV327692:ROJ327692 RDZ327692:REN327692 QUD327692:QUR327692 QKH327692:QKV327692 QAL327692:QAZ327692 PQP327692:PRD327692 PGT327692:PHH327692 OWX327692:OXL327692 ONB327692:ONP327692 ODF327692:ODT327692 NTJ327692:NTX327692 NJN327692:NKB327692 MZR327692:NAF327692 MPV327692:MQJ327692 MFZ327692:MGN327692 LWD327692:LWR327692 LMH327692:LMV327692 LCL327692:LCZ327692 KSP327692:KTD327692 KIT327692:KJH327692 JYX327692:JZL327692 JPB327692:JPP327692 JFF327692:JFT327692 IVJ327692:IVX327692 ILN327692:IMB327692 IBR327692:ICF327692 HRV327692:HSJ327692 HHZ327692:HIN327692 GYD327692:GYR327692 GOH327692:GOV327692 GEL327692:GEZ327692 FUP327692:FVD327692 FKT327692:FLH327692 FAX327692:FBL327692 ERB327692:ERP327692 EHF327692:EHT327692 DXJ327692:DXX327692 DNN327692:DOB327692 DDR327692:DEF327692 CTV327692:CUJ327692 CJZ327692:CKN327692 CAD327692:CAR327692 BQH327692:BQV327692 BGL327692:BGZ327692 AWP327692:AXD327692 AMT327692:ANH327692 ACX327692:ADL327692 TB327692:TP327692 JF327692:JT327692 J327692:X327692 WVR262156:WWF262156 WLV262156:WMJ262156 WBZ262156:WCN262156 VSD262156:VSR262156 VIH262156:VIV262156 UYL262156:UYZ262156 UOP262156:UPD262156 UET262156:UFH262156 TUX262156:TVL262156 TLB262156:TLP262156 TBF262156:TBT262156 SRJ262156:SRX262156 SHN262156:SIB262156 RXR262156:RYF262156 RNV262156:ROJ262156 RDZ262156:REN262156 QUD262156:QUR262156 QKH262156:QKV262156 QAL262156:QAZ262156 PQP262156:PRD262156 PGT262156:PHH262156 OWX262156:OXL262156 ONB262156:ONP262156 ODF262156:ODT262156 NTJ262156:NTX262156 NJN262156:NKB262156 MZR262156:NAF262156 MPV262156:MQJ262156 MFZ262156:MGN262156 LWD262156:LWR262156 LMH262156:LMV262156 LCL262156:LCZ262156 KSP262156:KTD262156 KIT262156:KJH262156 JYX262156:JZL262156 JPB262156:JPP262156 JFF262156:JFT262156 IVJ262156:IVX262156 ILN262156:IMB262156 IBR262156:ICF262156 HRV262156:HSJ262156 HHZ262156:HIN262156 GYD262156:GYR262156 GOH262156:GOV262156 GEL262156:GEZ262156 FUP262156:FVD262156 FKT262156:FLH262156 FAX262156:FBL262156 ERB262156:ERP262156 EHF262156:EHT262156 DXJ262156:DXX262156 DNN262156:DOB262156 DDR262156:DEF262156 CTV262156:CUJ262156 CJZ262156:CKN262156 CAD262156:CAR262156 BQH262156:BQV262156 BGL262156:BGZ262156 AWP262156:AXD262156 AMT262156:ANH262156 ACX262156:ADL262156 TB262156:TP262156 JF262156:JT262156 J262156:X262156 WVR196620:WWF196620 WLV196620:WMJ196620 WBZ196620:WCN196620 VSD196620:VSR196620 VIH196620:VIV196620 UYL196620:UYZ196620 UOP196620:UPD196620 UET196620:UFH196620 TUX196620:TVL196620 TLB196620:TLP196620 TBF196620:TBT196620 SRJ196620:SRX196620 SHN196620:SIB196620 RXR196620:RYF196620 RNV196620:ROJ196620 RDZ196620:REN196620 QUD196620:QUR196620 QKH196620:QKV196620 QAL196620:QAZ196620 PQP196620:PRD196620 PGT196620:PHH196620 OWX196620:OXL196620 ONB196620:ONP196620 ODF196620:ODT196620 NTJ196620:NTX196620 NJN196620:NKB196620 MZR196620:NAF196620 MPV196620:MQJ196620 MFZ196620:MGN196620 LWD196620:LWR196620 LMH196620:LMV196620 LCL196620:LCZ196620 KSP196620:KTD196620 KIT196620:KJH196620 JYX196620:JZL196620 JPB196620:JPP196620 JFF196620:JFT196620 IVJ196620:IVX196620 ILN196620:IMB196620 IBR196620:ICF196620 HRV196620:HSJ196620 HHZ196620:HIN196620 GYD196620:GYR196620 GOH196620:GOV196620 GEL196620:GEZ196620 FUP196620:FVD196620 FKT196620:FLH196620 FAX196620:FBL196620 ERB196620:ERP196620 EHF196620:EHT196620 DXJ196620:DXX196620 DNN196620:DOB196620 DDR196620:DEF196620 CTV196620:CUJ196620 CJZ196620:CKN196620 CAD196620:CAR196620 BQH196620:BQV196620 BGL196620:BGZ196620 AWP196620:AXD196620 AMT196620:ANH196620 ACX196620:ADL196620 TB196620:TP196620 JF196620:JT196620 J196620:X196620 WVR131084:WWF131084 WLV131084:WMJ131084 WBZ131084:WCN131084 VSD131084:VSR131084 VIH131084:VIV131084 UYL131084:UYZ131084 UOP131084:UPD131084 UET131084:UFH131084 TUX131084:TVL131084 TLB131084:TLP131084 TBF131084:TBT131084 SRJ131084:SRX131084 SHN131084:SIB131084 RXR131084:RYF131084 RNV131084:ROJ131084 RDZ131084:REN131084 QUD131084:QUR131084 QKH131084:QKV131084 QAL131084:QAZ131084 PQP131084:PRD131084 PGT131084:PHH131084 OWX131084:OXL131084 ONB131084:ONP131084 ODF131084:ODT131084 NTJ131084:NTX131084 NJN131084:NKB131084 MZR131084:NAF131084 MPV131084:MQJ131084 MFZ131084:MGN131084 LWD131084:LWR131084 LMH131084:LMV131084 LCL131084:LCZ131084 KSP131084:KTD131084 KIT131084:KJH131084 JYX131084:JZL131084 JPB131084:JPP131084 JFF131084:JFT131084 IVJ131084:IVX131084 ILN131084:IMB131084 IBR131084:ICF131084 HRV131084:HSJ131084 HHZ131084:HIN131084 GYD131084:GYR131084 GOH131084:GOV131084 GEL131084:GEZ131084 FUP131084:FVD131084 FKT131084:FLH131084 FAX131084:FBL131084 ERB131084:ERP131084 EHF131084:EHT131084 DXJ131084:DXX131084 DNN131084:DOB131084 DDR131084:DEF131084 CTV131084:CUJ131084 CJZ131084:CKN131084 CAD131084:CAR131084 BQH131084:BQV131084 BGL131084:BGZ131084 AWP131084:AXD131084 AMT131084:ANH131084 ACX131084:ADL131084 TB131084:TP131084 JF131084:JT131084 J131084:X131084 WVR65548:WWF65548 WLV65548:WMJ65548 WBZ65548:WCN65548 VSD65548:VSR65548 VIH65548:VIV65548 UYL65548:UYZ65548 UOP65548:UPD65548 UET65548:UFH65548 TUX65548:TVL65548 TLB65548:TLP65548 TBF65548:TBT65548 SRJ65548:SRX65548 SHN65548:SIB65548 RXR65548:RYF65548 RNV65548:ROJ65548 RDZ65548:REN65548 QUD65548:QUR65548 QKH65548:QKV65548 QAL65548:QAZ65548 PQP65548:PRD65548 PGT65548:PHH65548 OWX65548:OXL65548 ONB65548:ONP65548 ODF65548:ODT65548 NTJ65548:NTX65548 NJN65548:NKB65548 MZR65548:NAF65548 MPV65548:MQJ65548 MFZ65548:MGN65548 LWD65548:LWR65548 LMH65548:LMV65548 LCL65548:LCZ65548 KSP65548:KTD65548 KIT65548:KJH65548 JYX65548:JZL65548 JPB65548:JPP65548 JFF65548:JFT65548 IVJ65548:IVX65548 ILN65548:IMB65548 IBR65548:ICF65548 HRV65548:HSJ65548 HHZ65548:HIN65548 GYD65548:GYR65548 GOH65548:GOV65548 GEL65548:GEZ65548 FUP65548:FVD65548 FKT65548:FLH65548 FAX65548:FBL65548 ERB65548:ERP65548 EHF65548:EHT65548 DXJ65548:DXX65548 DNN65548:DOB65548 DDR65548:DEF65548 CTV65548:CUJ65548 CJZ65548:CKN65548 CAD65548:CAR65548 BQH65548:BQV65548 BGL65548:BGZ65548 AWP65548:AXD65548 AMT65548:ANH65548 ACX65548:ADL65548 TB65548:TP65548 JF65548:JT65548 J65548:X65548 WVR983050:WWF983050 WLV983050:WMJ983050 WBZ983050:WCN983050 VSD983050:VSR983050 VIH983050:VIV983050 UYL983050:UYZ983050 UOP983050:UPD983050 UET983050:UFH983050 TUX983050:TVL983050 TLB983050:TLP983050 TBF983050:TBT983050 SRJ983050:SRX983050 SHN983050:SIB983050 RXR983050:RYF983050 RNV983050:ROJ983050 RDZ983050:REN983050 QUD983050:QUR983050 QKH983050:QKV983050 QAL983050:QAZ983050 PQP983050:PRD983050 PGT983050:PHH983050 OWX983050:OXL983050 ONB983050:ONP983050 ODF983050:ODT983050 NTJ983050:NTX983050 NJN983050:NKB983050 MZR983050:NAF983050 MPV983050:MQJ983050 MFZ983050:MGN983050 LWD983050:LWR983050 LMH983050:LMV983050 LCL983050:LCZ983050 KSP983050:KTD983050 KIT983050:KJH983050 JYX983050:JZL983050 JPB983050:JPP983050 JFF983050:JFT983050 IVJ983050:IVX983050 ILN983050:IMB983050 IBR983050:ICF983050 HRV983050:HSJ983050 HHZ983050:HIN983050 GYD983050:GYR983050 GOH983050:GOV983050 GEL983050:GEZ983050 FUP983050:FVD983050 FKT983050:FLH983050 FAX983050:FBL983050 ERB983050:ERP983050 EHF983050:EHT983050 DXJ983050:DXX983050 DNN983050:DOB983050 DDR983050:DEF983050 CTV983050:CUJ983050 CJZ983050:CKN983050 CAD983050:CAR983050 BQH983050:BQV983050 BGL983050:BGZ983050 AWP983050:AXD983050 AMT983050:ANH983050 ACX983050:ADL983050 TB983050:TP983050 JF983050:JT983050 J983050:X983050 WVR917514:WWF917514 WLV917514:WMJ917514 WBZ917514:WCN917514 VSD917514:VSR917514 VIH917514:VIV917514 UYL917514:UYZ917514 UOP917514:UPD917514 UET917514:UFH917514 TUX917514:TVL917514 TLB917514:TLP917514 TBF917514:TBT917514 SRJ917514:SRX917514 SHN917514:SIB917514 RXR917514:RYF917514 RNV917514:ROJ917514 RDZ917514:REN917514 QUD917514:QUR917514 QKH917514:QKV917514 QAL917514:QAZ917514 PQP917514:PRD917514 PGT917514:PHH917514 OWX917514:OXL917514 ONB917514:ONP917514 ODF917514:ODT917514 NTJ917514:NTX917514 NJN917514:NKB917514 MZR917514:NAF917514 MPV917514:MQJ917514 MFZ917514:MGN917514 LWD917514:LWR917514 LMH917514:LMV917514 LCL917514:LCZ917514 KSP917514:KTD917514 KIT917514:KJH917514 JYX917514:JZL917514 JPB917514:JPP917514 JFF917514:JFT917514 IVJ917514:IVX917514 ILN917514:IMB917514 IBR917514:ICF917514 HRV917514:HSJ917514 HHZ917514:HIN917514 GYD917514:GYR917514 GOH917514:GOV917514 GEL917514:GEZ917514 FUP917514:FVD917514 FKT917514:FLH917514 FAX917514:FBL917514 ERB917514:ERP917514 EHF917514:EHT917514 DXJ917514:DXX917514 DNN917514:DOB917514 DDR917514:DEF917514 CTV917514:CUJ917514 CJZ917514:CKN917514 CAD917514:CAR917514 BQH917514:BQV917514 BGL917514:BGZ917514 AWP917514:AXD917514 AMT917514:ANH917514 ACX917514:ADL917514 TB917514:TP917514 JF917514:JT917514 J917514:X917514 WVR851978:WWF851978 WLV851978:WMJ851978 WBZ851978:WCN851978 VSD851978:VSR851978 VIH851978:VIV851978 UYL851978:UYZ851978 UOP851978:UPD851978 UET851978:UFH851978 TUX851978:TVL851978 TLB851978:TLP851978 TBF851978:TBT851978 SRJ851978:SRX851978 SHN851978:SIB851978 RXR851978:RYF851978 RNV851978:ROJ851978 RDZ851978:REN851978 QUD851978:QUR851978 QKH851978:QKV851978 QAL851978:QAZ851978 PQP851978:PRD851978 PGT851978:PHH851978 OWX851978:OXL851978 ONB851978:ONP851978 ODF851978:ODT851978 NTJ851978:NTX851978 NJN851978:NKB851978 MZR851978:NAF851978 MPV851978:MQJ851978 MFZ851978:MGN851978 LWD851978:LWR851978 LMH851978:LMV851978 LCL851978:LCZ851978 KSP851978:KTD851978 KIT851978:KJH851978 JYX851978:JZL851978 JPB851978:JPP851978 JFF851978:JFT851978 IVJ851978:IVX851978 ILN851978:IMB851978 IBR851978:ICF851978 HRV851978:HSJ851978 HHZ851978:HIN851978 GYD851978:GYR851978 GOH851978:GOV851978 GEL851978:GEZ851978 FUP851978:FVD851978 FKT851978:FLH851978 FAX851978:FBL851978 ERB851978:ERP851978 EHF851978:EHT851978 DXJ851978:DXX851978 DNN851978:DOB851978 DDR851978:DEF851978 CTV851978:CUJ851978 CJZ851978:CKN851978 CAD851978:CAR851978 BQH851978:BQV851978 BGL851978:BGZ851978 AWP851978:AXD851978 AMT851978:ANH851978 ACX851978:ADL851978 TB851978:TP851978 JF851978:JT851978 J851978:X851978 WVR786442:WWF786442 WLV786442:WMJ786442 WBZ786442:WCN786442 VSD786442:VSR786442 VIH786442:VIV786442 UYL786442:UYZ786442 UOP786442:UPD786442 UET786442:UFH786442 TUX786442:TVL786442 TLB786442:TLP786442 TBF786442:TBT786442 SRJ786442:SRX786442 SHN786442:SIB786442 RXR786442:RYF786442 RNV786442:ROJ786442 RDZ786442:REN786442 QUD786442:QUR786442 QKH786442:QKV786442 QAL786442:QAZ786442 PQP786442:PRD786442 PGT786442:PHH786442 OWX786442:OXL786442 ONB786442:ONP786442 ODF786442:ODT786442 NTJ786442:NTX786442 NJN786442:NKB786442 MZR786442:NAF786442 MPV786442:MQJ786442 MFZ786442:MGN786442 LWD786442:LWR786442 LMH786442:LMV786442 LCL786442:LCZ786442 KSP786442:KTD786442 KIT786442:KJH786442 JYX786442:JZL786442 JPB786442:JPP786442 JFF786442:JFT786442 IVJ786442:IVX786442 ILN786442:IMB786442 IBR786442:ICF786442 HRV786442:HSJ786442 HHZ786442:HIN786442 GYD786442:GYR786442 GOH786442:GOV786442 GEL786442:GEZ786442 FUP786442:FVD786442 FKT786442:FLH786442 FAX786442:FBL786442 ERB786442:ERP786442 EHF786442:EHT786442 DXJ786442:DXX786442 DNN786442:DOB786442 DDR786442:DEF786442 CTV786442:CUJ786442 CJZ786442:CKN786442 CAD786442:CAR786442 BQH786442:BQV786442 BGL786442:BGZ786442 AWP786442:AXD786442 AMT786442:ANH786442 ACX786442:ADL786442 TB786442:TP786442 JF786442:JT786442 J786442:X786442 WVR720906:WWF720906 WLV720906:WMJ720906 WBZ720906:WCN720906 VSD720906:VSR720906 VIH720906:VIV720906 UYL720906:UYZ720906 UOP720906:UPD720906 UET720906:UFH720906 TUX720906:TVL720906 TLB720906:TLP720906 TBF720906:TBT720906 SRJ720906:SRX720906 SHN720906:SIB720906 RXR720906:RYF720906 RNV720906:ROJ720906 RDZ720906:REN720906 QUD720906:QUR720906 QKH720906:QKV720906 QAL720906:QAZ720906 PQP720906:PRD720906 PGT720906:PHH720906 OWX720906:OXL720906 ONB720906:ONP720906 ODF720906:ODT720906 NTJ720906:NTX720906 NJN720906:NKB720906 MZR720906:NAF720906 MPV720906:MQJ720906 MFZ720906:MGN720906 LWD720906:LWR720906 LMH720906:LMV720906 LCL720906:LCZ720906 KSP720906:KTD720906 KIT720906:KJH720906 JYX720906:JZL720906 JPB720906:JPP720906 JFF720906:JFT720906 IVJ720906:IVX720906 ILN720906:IMB720906 IBR720906:ICF720906 HRV720906:HSJ720906 HHZ720906:HIN720906 GYD720906:GYR720906 GOH720906:GOV720906 GEL720906:GEZ720906 FUP720906:FVD720906 FKT720906:FLH720906 FAX720906:FBL720906 ERB720906:ERP720906 EHF720906:EHT720906 DXJ720906:DXX720906 DNN720906:DOB720906 DDR720906:DEF720906 CTV720906:CUJ720906 CJZ720906:CKN720906 CAD720906:CAR720906 BQH720906:BQV720906 BGL720906:BGZ720906 AWP720906:AXD720906 AMT720906:ANH720906 ACX720906:ADL720906 TB720906:TP720906 JF720906:JT720906 J720906:X720906 WVR655370:WWF655370 WLV655370:WMJ655370 WBZ655370:WCN655370 VSD655370:VSR655370 VIH655370:VIV655370 UYL655370:UYZ655370 UOP655370:UPD655370 UET655370:UFH655370 TUX655370:TVL655370 TLB655370:TLP655370 TBF655370:TBT655370 SRJ655370:SRX655370 SHN655370:SIB655370 RXR655370:RYF655370 RNV655370:ROJ655370 RDZ655370:REN655370 QUD655370:QUR655370 QKH655370:QKV655370 QAL655370:QAZ655370 PQP655370:PRD655370 PGT655370:PHH655370 OWX655370:OXL655370 ONB655370:ONP655370 ODF655370:ODT655370 NTJ655370:NTX655370 NJN655370:NKB655370 MZR655370:NAF655370 MPV655370:MQJ655370 MFZ655370:MGN655370 LWD655370:LWR655370 LMH655370:LMV655370 LCL655370:LCZ655370 KSP655370:KTD655370 KIT655370:KJH655370 JYX655370:JZL655370 JPB655370:JPP655370 JFF655370:JFT655370 IVJ655370:IVX655370 ILN655370:IMB655370 IBR655370:ICF655370 HRV655370:HSJ655370 HHZ655370:HIN655370 GYD655370:GYR655370 GOH655370:GOV655370 GEL655370:GEZ655370 FUP655370:FVD655370 FKT655370:FLH655370 FAX655370:FBL655370 ERB655370:ERP655370 EHF655370:EHT655370 DXJ655370:DXX655370 DNN655370:DOB655370 DDR655370:DEF655370 CTV655370:CUJ655370 CJZ655370:CKN655370 CAD655370:CAR655370 BQH655370:BQV655370 BGL655370:BGZ655370 AWP655370:AXD655370 AMT655370:ANH655370 ACX655370:ADL655370 TB655370:TP655370 JF655370:JT655370 J655370:X655370 WVR589834:WWF589834 WLV589834:WMJ589834 WBZ589834:WCN589834 VSD589834:VSR589834 VIH589834:VIV589834 UYL589834:UYZ589834 UOP589834:UPD589834 UET589834:UFH589834 TUX589834:TVL589834 TLB589834:TLP589834 TBF589834:TBT589834 SRJ589834:SRX589834 SHN589834:SIB589834 RXR589834:RYF589834 RNV589834:ROJ589834 RDZ589834:REN589834 QUD589834:QUR589834 QKH589834:QKV589834 QAL589834:QAZ589834 PQP589834:PRD589834 PGT589834:PHH589834 OWX589834:OXL589834 ONB589834:ONP589834 ODF589834:ODT589834 NTJ589834:NTX589834 NJN589834:NKB589834 MZR589834:NAF589834 MPV589834:MQJ589834 MFZ589834:MGN589834 LWD589834:LWR589834 LMH589834:LMV589834 LCL589834:LCZ589834 KSP589834:KTD589834 KIT589834:KJH589834 JYX589834:JZL589834 JPB589834:JPP589834 JFF589834:JFT589834 IVJ589834:IVX589834 ILN589834:IMB589834 IBR589834:ICF589834 HRV589834:HSJ589834 HHZ589834:HIN589834 GYD589834:GYR589834 GOH589834:GOV589834 GEL589834:GEZ589834 FUP589834:FVD589834 FKT589834:FLH589834 FAX589834:FBL589834 ERB589834:ERP589834 EHF589834:EHT589834 DXJ589834:DXX589834 DNN589834:DOB589834 DDR589834:DEF589834 CTV589834:CUJ589834 CJZ589834:CKN589834 CAD589834:CAR589834 BQH589834:BQV589834 BGL589834:BGZ589834 AWP589834:AXD589834 AMT589834:ANH589834 ACX589834:ADL589834 TB589834:TP589834 JF589834:JT589834 J589834:X589834 WVR524298:WWF524298 WLV524298:WMJ524298 WBZ524298:WCN524298 VSD524298:VSR524298 VIH524298:VIV524298 UYL524298:UYZ524298 UOP524298:UPD524298 UET524298:UFH524298 TUX524298:TVL524298 TLB524298:TLP524298 TBF524298:TBT524298 SRJ524298:SRX524298 SHN524298:SIB524298 RXR524298:RYF524298 RNV524298:ROJ524298 RDZ524298:REN524298 QUD524298:QUR524298 QKH524298:QKV524298 QAL524298:QAZ524298 PQP524298:PRD524298 PGT524298:PHH524298 OWX524298:OXL524298 ONB524298:ONP524298 ODF524298:ODT524298 NTJ524298:NTX524298 NJN524298:NKB524298 MZR524298:NAF524298 MPV524298:MQJ524298 MFZ524298:MGN524298 LWD524298:LWR524298 LMH524298:LMV524298 LCL524298:LCZ524298 KSP524298:KTD524298 KIT524298:KJH524298 JYX524298:JZL524298 JPB524298:JPP524298 JFF524298:JFT524298 IVJ524298:IVX524298 ILN524298:IMB524298 IBR524298:ICF524298 HRV524298:HSJ524298 HHZ524298:HIN524298 GYD524298:GYR524298 GOH524298:GOV524298 GEL524298:GEZ524298 FUP524298:FVD524298 FKT524298:FLH524298 FAX524298:FBL524298 ERB524298:ERP524298 EHF524298:EHT524298 DXJ524298:DXX524298 DNN524298:DOB524298 DDR524298:DEF524298 CTV524298:CUJ524298 CJZ524298:CKN524298 CAD524298:CAR524298 BQH524298:BQV524298 BGL524298:BGZ524298 AWP524298:AXD524298 AMT524298:ANH524298 ACX524298:ADL524298 TB524298:TP524298 JF524298:JT524298 J524298:X524298 WVR458762:WWF458762 WLV458762:WMJ458762 WBZ458762:WCN458762 VSD458762:VSR458762 VIH458762:VIV458762 UYL458762:UYZ458762 UOP458762:UPD458762 UET458762:UFH458762 TUX458762:TVL458762 TLB458762:TLP458762 TBF458762:TBT458762 SRJ458762:SRX458762 SHN458762:SIB458762 RXR458762:RYF458762 RNV458762:ROJ458762 RDZ458762:REN458762 QUD458762:QUR458762 QKH458762:QKV458762 QAL458762:QAZ458762 PQP458762:PRD458762 PGT458762:PHH458762 OWX458762:OXL458762 ONB458762:ONP458762 ODF458762:ODT458762 NTJ458762:NTX458762 NJN458762:NKB458762 MZR458762:NAF458762 MPV458762:MQJ458762 MFZ458762:MGN458762 LWD458762:LWR458762 LMH458762:LMV458762 LCL458762:LCZ458762 KSP458762:KTD458762 KIT458762:KJH458762 JYX458762:JZL458762 JPB458762:JPP458762 JFF458762:JFT458762 IVJ458762:IVX458762 ILN458762:IMB458762 IBR458762:ICF458762 HRV458762:HSJ458762 HHZ458762:HIN458762 GYD458762:GYR458762 GOH458762:GOV458762 GEL458762:GEZ458762 FUP458762:FVD458762 FKT458762:FLH458762 FAX458762:FBL458762 ERB458762:ERP458762 EHF458762:EHT458762 DXJ458762:DXX458762 DNN458762:DOB458762 DDR458762:DEF458762 CTV458762:CUJ458762 CJZ458762:CKN458762 CAD458762:CAR458762 BQH458762:BQV458762 BGL458762:BGZ458762 AWP458762:AXD458762 AMT458762:ANH458762 ACX458762:ADL458762 TB458762:TP458762 JF458762:JT458762 J458762:X458762 WVR393226:WWF393226 WLV393226:WMJ393226 WBZ393226:WCN393226 VSD393226:VSR393226 VIH393226:VIV393226 UYL393226:UYZ393226 UOP393226:UPD393226 UET393226:UFH393226 TUX393226:TVL393226 TLB393226:TLP393226 TBF393226:TBT393226 SRJ393226:SRX393226 SHN393226:SIB393226 RXR393226:RYF393226 RNV393226:ROJ393226 RDZ393226:REN393226 QUD393226:QUR393226 QKH393226:QKV393226 QAL393226:QAZ393226 PQP393226:PRD393226 PGT393226:PHH393226 OWX393226:OXL393226 ONB393226:ONP393226 ODF393226:ODT393226 NTJ393226:NTX393226 NJN393226:NKB393226 MZR393226:NAF393226 MPV393226:MQJ393226 MFZ393226:MGN393226 LWD393226:LWR393226 LMH393226:LMV393226 LCL393226:LCZ393226 KSP393226:KTD393226 KIT393226:KJH393226 JYX393226:JZL393226 JPB393226:JPP393226 JFF393226:JFT393226 IVJ393226:IVX393226 ILN393226:IMB393226 IBR393226:ICF393226 HRV393226:HSJ393226 HHZ393226:HIN393226 GYD393226:GYR393226 GOH393226:GOV393226 GEL393226:GEZ393226 FUP393226:FVD393226 FKT393226:FLH393226 FAX393226:FBL393226 ERB393226:ERP393226 EHF393226:EHT393226 DXJ393226:DXX393226 DNN393226:DOB393226 DDR393226:DEF393226 CTV393226:CUJ393226 CJZ393226:CKN393226 CAD393226:CAR393226 BQH393226:BQV393226 BGL393226:BGZ393226 AWP393226:AXD393226 AMT393226:ANH393226 ACX393226:ADL393226 TB393226:TP393226 JF393226:JT393226 J393226:X393226 WVR327690:WWF327690 WLV327690:WMJ327690 WBZ327690:WCN327690 VSD327690:VSR327690 VIH327690:VIV327690 UYL327690:UYZ327690 UOP327690:UPD327690 UET327690:UFH327690 TUX327690:TVL327690 TLB327690:TLP327690 TBF327690:TBT327690 SRJ327690:SRX327690 SHN327690:SIB327690 RXR327690:RYF327690 RNV327690:ROJ327690 RDZ327690:REN327690 QUD327690:QUR327690 QKH327690:QKV327690 QAL327690:QAZ327690 PQP327690:PRD327690 PGT327690:PHH327690 OWX327690:OXL327690 ONB327690:ONP327690 ODF327690:ODT327690 NTJ327690:NTX327690 NJN327690:NKB327690 MZR327690:NAF327690 MPV327690:MQJ327690 MFZ327690:MGN327690 LWD327690:LWR327690 LMH327690:LMV327690 LCL327690:LCZ327690 KSP327690:KTD327690 KIT327690:KJH327690 JYX327690:JZL327690 JPB327690:JPP327690 JFF327690:JFT327690 IVJ327690:IVX327690 ILN327690:IMB327690 IBR327690:ICF327690 HRV327690:HSJ327690 HHZ327690:HIN327690 GYD327690:GYR327690 GOH327690:GOV327690 GEL327690:GEZ327690 FUP327690:FVD327690 FKT327690:FLH327690 FAX327690:FBL327690 ERB327690:ERP327690 EHF327690:EHT327690 DXJ327690:DXX327690 DNN327690:DOB327690 DDR327690:DEF327690 CTV327690:CUJ327690 CJZ327690:CKN327690 CAD327690:CAR327690 BQH327690:BQV327690 BGL327690:BGZ327690 AWP327690:AXD327690 AMT327690:ANH327690 ACX327690:ADL327690 TB327690:TP327690 JF327690:JT327690 J327690:X327690 WVR262154:WWF262154 WLV262154:WMJ262154 WBZ262154:WCN262154 VSD262154:VSR262154 VIH262154:VIV262154 UYL262154:UYZ262154 UOP262154:UPD262154 UET262154:UFH262154 TUX262154:TVL262154 TLB262154:TLP262154 TBF262154:TBT262154 SRJ262154:SRX262154 SHN262154:SIB262154 RXR262154:RYF262154 RNV262154:ROJ262154 RDZ262154:REN262154 QUD262154:QUR262154 QKH262154:QKV262154 QAL262154:QAZ262154 PQP262154:PRD262154 PGT262154:PHH262154 OWX262154:OXL262154 ONB262154:ONP262154 ODF262154:ODT262154 NTJ262154:NTX262154 NJN262154:NKB262154 MZR262154:NAF262154 MPV262154:MQJ262154 MFZ262154:MGN262154 LWD262154:LWR262154 LMH262154:LMV262154 LCL262154:LCZ262154 KSP262154:KTD262154 KIT262154:KJH262154 JYX262154:JZL262154 JPB262154:JPP262154 JFF262154:JFT262154 IVJ262154:IVX262154 ILN262154:IMB262154 IBR262154:ICF262154 HRV262154:HSJ262154 HHZ262154:HIN262154 GYD262154:GYR262154 GOH262154:GOV262154 GEL262154:GEZ262154 FUP262154:FVD262154 FKT262154:FLH262154 FAX262154:FBL262154 ERB262154:ERP262154 EHF262154:EHT262154 DXJ262154:DXX262154 DNN262154:DOB262154 DDR262154:DEF262154 CTV262154:CUJ262154 CJZ262154:CKN262154 CAD262154:CAR262154 BQH262154:BQV262154 BGL262154:BGZ262154 AWP262154:AXD262154 AMT262154:ANH262154 ACX262154:ADL262154 TB262154:TP262154 JF262154:JT262154 J262154:X262154 WVR196618:WWF196618 WLV196618:WMJ196618 WBZ196618:WCN196618 VSD196618:VSR196618 VIH196618:VIV196618 UYL196618:UYZ196618 UOP196618:UPD196618 UET196618:UFH196618 TUX196618:TVL196618 TLB196618:TLP196618 TBF196618:TBT196618 SRJ196618:SRX196618 SHN196618:SIB196618 RXR196618:RYF196618 RNV196618:ROJ196618 RDZ196618:REN196618 QUD196618:QUR196618 QKH196618:QKV196618 QAL196618:QAZ196618 PQP196618:PRD196618 PGT196618:PHH196618 OWX196618:OXL196618 ONB196618:ONP196618 ODF196618:ODT196618 NTJ196618:NTX196618 NJN196618:NKB196618 MZR196618:NAF196618 MPV196618:MQJ196618 MFZ196618:MGN196618 LWD196618:LWR196618 LMH196618:LMV196618 LCL196618:LCZ196618 KSP196618:KTD196618 KIT196618:KJH196618 JYX196618:JZL196618 JPB196618:JPP196618 JFF196618:JFT196618 IVJ196618:IVX196618 ILN196618:IMB196618 IBR196618:ICF196618 HRV196618:HSJ196618 HHZ196618:HIN196618 GYD196618:GYR196618 GOH196618:GOV196618 GEL196618:GEZ196618 FUP196618:FVD196618 FKT196618:FLH196618 FAX196618:FBL196618 ERB196618:ERP196618 EHF196618:EHT196618 DXJ196618:DXX196618 DNN196618:DOB196618 DDR196618:DEF196618 CTV196618:CUJ196618 CJZ196618:CKN196618 CAD196618:CAR196618 BQH196618:BQV196618 BGL196618:BGZ196618 AWP196618:AXD196618 AMT196618:ANH196618 ACX196618:ADL196618 TB196618:TP196618 JF196618:JT196618 J196618:X196618 WVR131082:WWF131082 WLV131082:WMJ131082 WBZ131082:WCN131082 VSD131082:VSR131082 VIH131082:VIV131082 UYL131082:UYZ131082 UOP131082:UPD131082 UET131082:UFH131082 TUX131082:TVL131082 TLB131082:TLP131082 TBF131082:TBT131082 SRJ131082:SRX131082 SHN131082:SIB131082 RXR131082:RYF131082 RNV131082:ROJ131082 RDZ131082:REN131082 QUD131082:QUR131082 QKH131082:QKV131082 QAL131082:QAZ131082 PQP131082:PRD131082 PGT131082:PHH131082 OWX131082:OXL131082 ONB131082:ONP131082 ODF131082:ODT131082 NTJ131082:NTX131082 NJN131082:NKB131082 MZR131082:NAF131082 MPV131082:MQJ131082 MFZ131082:MGN131082 LWD131082:LWR131082 LMH131082:LMV131082 LCL131082:LCZ131082 KSP131082:KTD131082 KIT131082:KJH131082 JYX131082:JZL131082 JPB131082:JPP131082 JFF131082:JFT131082 IVJ131082:IVX131082 ILN131082:IMB131082 IBR131082:ICF131082 HRV131082:HSJ131082 HHZ131082:HIN131082 GYD131082:GYR131082 GOH131082:GOV131082 GEL131082:GEZ131082 FUP131082:FVD131082 FKT131082:FLH131082 FAX131082:FBL131082 ERB131082:ERP131082 EHF131082:EHT131082 DXJ131082:DXX131082 DNN131082:DOB131082 DDR131082:DEF131082 CTV131082:CUJ131082 CJZ131082:CKN131082 CAD131082:CAR131082 BQH131082:BQV131082 BGL131082:BGZ131082 AWP131082:AXD131082 AMT131082:ANH131082 ACX131082:ADL131082 TB131082:TP131082 JF131082:JT131082 J131082:X131082 WVR65546:WWF65546 WLV65546:WMJ65546 WBZ65546:WCN65546 VSD65546:VSR65546 VIH65546:VIV65546 UYL65546:UYZ65546 UOP65546:UPD65546 UET65546:UFH65546 TUX65546:TVL65546 TLB65546:TLP65546 TBF65546:TBT65546 SRJ65546:SRX65546 SHN65546:SIB65546 RXR65546:RYF65546 RNV65546:ROJ65546 RDZ65546:REN65546 QUD65546:QUR65546 QKH65546:QKV65546 QAL65546:QAZ65546 PQP65546:PRD65546 PGT65546:PHH65546 OWX65546:OXL65546 ONB65546:ONP65546 ODF65546:ODT65546 NTJ65546:NTX65546 NJN65546:NKB65546 MZR65546:NAF65546 MPV65546:MQJ65546 MFZ65546:MGN65546 LWD65546:LWR65546 LMH65546:LMV65546 LCL65546:LCZ65546 KSP65546:KTD65546 KIT65546:KJH65546 JYX65546:JZL65546 JPB65546:JPP65546 JFF65546:JFT65546 IVJ65546:IVX65546 ILN65546:IMB65546 IBR65546:ICF65546 HRV65546:HSJ65546 HHZ65546:HIN65546 GYD65546:GYR65546 GOH65546:GOV65546 GEL65546:GEZ65546 FUP65546:FVD65546 FKT65546:FLH65546 FAX65546:FBL65546 ERB65546:ERP65546 EHF65546:EHT65546 DXJ65546:DXX65546 DNN65546:DOB65546 DDR65546:DEF65546 CTV65546:CUJ65546 CJZ65546:CKN65546 CAD65546:CAR65546 BQH65546:BQV65546 BGL65546:BGZ65546 AWP65546:AXD65546 AMT65546:ANH65546 ACX65546:ADL65546 TB65546:TP65546 JF65546:JT65546 J65546:X65546 WVR983048:WWF983048 WLV983048:WMJ983048 WBZ983048:WCN983048 VSD983048:VSR983048 VIH983048:VIV983048 UYL983048:UYZ983048 UOP983048:UPD983048 UET983048:UFH983048 TUX983048:TVL983048 TLB983048:TLP983048 TBF983048:TBT983048 SRJ983048:SRX983048 SHN983048:SIB983048 RXR983048:RYF983048 RNV983048:ROJ983048 RDZ983048:REN983048 QUD983048:QUR983048 QKH983048:QKV983048 QAL983048:QAZ983048 PQP983048:PRD983048 PGT983048:PHH983048 OWX983048:OXL983048 ONB983048:ONP983048 ODF983048:ODT983048 NTJ983048:NTX983048 NJN983048:NKB983048 MZR983048:NAF983048 MPV983048:MQJ983048 MFZ983048:MGN983048 LWD983048:LWR983048 LMH983048:LMV983048 LCL983048:LCZ983048 KSP983048:KTD983048 KIT983048:KJH983048 JYX983048:JZL983048 JPB983048:JPP983048 JFF983048:JFT983048 IVJ983048:IVX983048 ILN983048:IMB983048 IBR983048:ICF983048 HRV983048:HSJ983048 HHZ983048:HIN983048 GYD983048:GYR983048 GOH983048:GOV983048 GEL983048:GEZ983048 FUP983048:FVD983048 FKT983048:FLH983048 FAX983048:FBL983048 ERB983048:ERP983048 EHF983048:EHT983048 DXJ983048:DXX983048 DNN983048:DOB983048 DDR983048:DEF983048 CTV983048:CUJ983048 CJZ983048:CKN983048 CAD983048:CAR983048 BQH983048:BQV983048 BGL983048:BGZ983048 AWP983048:AXD983048 AMT983048:ANH983048 ACX983048:ADL983048 TB983048:TP983048 JF983048:JT983048 J983048:X983048 WVR917512:WWF917512 WLV917512:WMJ917512 WBZ917512:WCN917512 VSD917512:VSR917512 VIH917512:VIV917512 UYL917512:UYZ917512 UOP917512:UPD917512 UET917512:UFH917512 TUX917512:TVL917512 TLB917512:TLP917512 TBF917512:TBT917512 SRJ917512:SRX917512 SHN917512:SIB917512 RXR917512:RYF917512 RNV917512:ROJ917512 RDZ917512:REN917512 QUD917512:QUR917512 QKH917512:QKV917512 QAL917512:QAZ917512 PQP917512:PRD917512 PGT917512:PHH917512 OWX917512:OXL917512 ONB917512:ONP917512 ODF917512:ODT917512 NTJ917512:NTX917512 NJN917512:NKB917512 MZR917512:NAF917512 MPV917512:MQJ917512 MFZ917512:MGN917512 LWD917512:LWR917512 LMH917512:LMV917512 LCL917512:LCZ917512 KSP917512:KTD917512 KIT917512:KJH917512 JYX917512:JZL917512 JPB917512:JPP917512 JFF917512:JFT917512 IVJ917512:IVX917512 ILN917512:IMB917512 IBR917512:ICF917512 HRV917512:HSJ917512 HHZ917512:HIN917512 GYD917512:GYR917512 GOH917512:GOV917512 GEL917512:GEZ917512 FUP917512:FVD917512 FKT917512:FLH917512 FAX917512:FBL917512 ERB917512:ERP917512 EHF917512:EHT917512 DXJ917512:DXX917512 DNN917512:DOB917512 DDR917512:DEF917512 CTV917512:CUJ917512 CJZ917512:CKN917512 CAD917512:CAR917512 BQH917512:BQV917512 BGL917512:BGZ917512 AWP917512:AXD917512 AMT917512:ANH917512 ACX917512:ADL917512 TB917512:TP917512 JF917512:JT917512 J917512:X917512 WVR851976:WWF851976 WLV851976:WMJ851976 WBZ851976:WCN851976 VSD851976:VSR851976 VIH851976:VIV851976 UYL851976:UYZ851976 UOP851976:UPD851976 UET851976:UFH851976 TUX851976:TVL851976 TLB851976:TLP851976 TBF851976:TBT851976 SRJ851976:SRX851976 SHN851976:SIB851976 RXR851976:RYF851976 RNV851976:ROJ851976 RDZ851976:REN851976 QUD851976:QUR851976 QKH851976:QKV851976 QAL851976:QAZ851976 PQP851976:PRD851976 PGT851976:PHH851976 OWX851976:OXL851976 ONB851976:ONP851976 ODF851976:ODT851976 NTJ851976:NTX851976 NJN851976:NKB851976 MZR851976:NAF851976 MPV851976:MQJ851976 MFZ851976:MGN851976 LWD851976:LWR851976 LMH851976:LMV851976 LCL851976:LCZ851976 KSP851976:KTD851976 KIT851976:KJH851976 JYX851976:JZL851976 JPB851976:JPP851976 JFF851976:JFT851976 IVJ851976:IVX851976 ILN851976:IMB851976 IBR851976:ICF851976 HRV851976:HSJ851976 HHZ851976:HIN851976 GYD851976:GYR851976 GOH851976:GOV851976 GEL851976:GEZ851976 FUP851976:FVD851976 FKT851976:FLH851976 FAX851976:FBL851976 ERB851976:ERP851976 EHF851976:EHT851976 DXJ851976:DXX851976 DNN851976:DOB851976 DDR851976:DEF851976 CTV851976:CUJ851976 CJZ851976:CKN851976 CAD851976:CAR851976 BQH851976:BQV851976 BGL851976:BGZ851976 AWP851976:AXD851976 AMT851976:ANH851976 ACX851976:ADL851976 TB851976:TP851976 JF851976:JT851976 J851976:X851976 WVR786440:WWF786440 WLV786440:WMJ786440 WBZ786440:WCN786440 VSD786440:VSR786440 VIH786440:VIV786440 UYL786440:UYZ786440 UOP786440:UPD786440 UET786440:UFH786440 TUX786440:TVL786440 TLB786440:TLP786440 TBF786440:TBT786440 SRJ786440:SRX786440 SHN786440:SIB786440 RXR786440:RYF786440 RNV786440:ROJ786440 RDZ786440:REN786440 QUD786440:QUR786440 QKH786440:QKV786440 QAL786440:QAZ786440 PQP786440:PRD786440 PGT786440:PHH786440 OWX786440:OXL786440 ONB786440:ONP786440 ODF786440:ODT786440 NTJ786440:NTX786440 NJN786440:NKB786440 MZR786440:NAF786440 MPV786440:MQJ786440 MFZ786440:MGN786440 LWD786440:LWR786440 LMH786440:LMV786440 LCL786440:LCZ786440 KSP786440:KTD786440 KIT786440:KJH786440 JYX786440:JZL786440 JPB786440:JPP786440 JFF786440:JFT786440 IVJ786440:IVX786440 ILN786440:IMB786440 IBR786440:ICF786440 HRV786440:HSJ786440 HHZ786440:HIN786440 GYD786440:GYR786440 GOH786440:GOV786440 GEL786440:GEZ786440 FUP786440:FVD786440 FKT786440:FLH786440 FAX786440:FBL786440 ERB786440:ERP786440 EHF786440:EHT786440 DXJ786440:DXX786440 DNN786440:DOB786440 DDR786440:DEF786440 CTV786440:CUJ786440 CJZ786440:CKN786440 CAD786440:CAR786440 BQH786440:BQV786440 BGL786440:BGZ786440 AWP786440:AXD786440 AMT786440:ANH786440 ACX786440:ADL786440 TB786440:TP786440 JF786440:JT786440 J786440:X786440 WVR720904:WWF720904 WLV720904:WMJ720904 WBZ720904:WCN720904 VSD720904:VSR720904 VIH720904:VIV720904 UYL720904:UYZ720904 UOP720904:UPD720904 UET720904:UFH720904 TUX720904:TVL720904 TLB720904:TLP720904 TBF720904:TBT720904 SRJ720904:SRX720904 SHN720904:SIB720904 RXR720904:RYF720904 RNV720904:ROJ720904 RDZ720904:REN720904 QUD720904:QUR720904 QKH720904:QKV720904 QAL720904:QAZ720904 PQP720904:PRD720904 PGT720904:PHH720904 OWX720904:OXL720904 ONB720904:ONP720904 ODF720904:ODT720904 NTJ720904:NTX720904 NJN720904:NKB720904 MZR720904:NAF720904 MPV720904:MQJ720904 MFZ720904:MGN720904 LWD720904:LWR720904 LMH720904:LMV720904 LCL720904:LCZ720904 KSP720904:KTD720904 KIT720904:KJH720904 JYX720904:JZL720904 JPB720904:JPP720904 JFF720904:JFT720904 IVJ720904:IVX720904 ILN720904:IMB720904 IBR720904:ICF720904 HRV720904:HSJ720904 HHZ720904:HIN720904 GYD720904:GYR720904 GOH720904:GOV720904 GEL720904:GEZ720904 FUP720904:FVD720904 FKT720904:FLH720904 FAX720904:FBL720904 ERB720904:ERP720904 EHF720904:EHT720904 DXJ720904:DXX720904 DNN720904:DOB720904 DDR720904:DEF720904 CTV720904:CUJ720904 CJZ720904:CKN720904 CAD720904:CAR720904 BQH720904:BQV720904 BGL720904:BGZ720904 AWP720904:AXD720904 AMT720904:ANH720904 ACX720904:ADL720904 TB720904:TP720904 JF720904:JT720904 J720904:X720904 WVR655368:WWF655368 WLV655368:WMJ655368 WBZ655368:WCN655368 VSD655368:VSR655368 VIH655368:VIV655368 UYL655368:UYZ655368 UOP655368:UPD655368 UET655368:UFH655368 TUX655368:TVL655368 TLB655368:TLP655368 TBF655368:TBT655368 SRJ655368:SRX655368 SHN655368:SIB655368 RXR655368:RYF655368 RNV655368:ROJ655368 RDZ655368:REN655368 QUD655368:QUR655368 QKH655368:QKV655368 QAL655368:QAZ655368 PQP655368:PRD655368 PGT655368:PHH655368 OWX655368:OXL655368 ONB655368:ONP655368 ODF655368:ODT655368 NTJ655368:NTX655368 NJN655368:NKB655368 MZR655368:NAF655368 MPV655368:MQJ655368 MFZ655368:MGN655368 LWD655368:LWR655368 LMH655368:LMV655368 LCL655368:LCZ655368 KSP655368:KTD655368 KIT655368:KJH655368 JYX655368:JZL655368 JPB655368:JPP655368 JFF655368:JFT655368 IVJ655368:IVX655368 ILN655368:IMB655368 IBR655368:ICF655368 HRV655368:HSJ655368 HHZ655368:HIN655368 GYD655368:GYR655368 GOH655368:GOV655368 GEL655368:GEZ655368 FUP655368:FVD655368 FKT655368:FLH655368 FAX655368:FBL655368 ERB655368:ERP655368 EHF655368:EHT655368 DXJ655368:DXX655368 DNN655368:DOB655368 DDR655368:DEF655368 CTV655368:CUJ655368 CJZ655368:CKN655368 CAD655368:CAR655368 BQH655368:BQV655368 BGL655368:BGZ655368 AWP655368:AXD655368 AMT655368:ANH655368 ACX655368:ADL655368 TB655368:TP655368 JF655368:JT655368 J655368:X655368 WVR589832:WWF589832 WLV589832:WMJ589832 WBZ589832:WCN589832 VSD589832:VSR589832 VIH589832:VIV589832 UYL589832:UYZ589832 UOP589832:UPD589832 UET589832:UFH589832 TUX589832:TVL589832 TLB589832:TLP589832 TBF589832:TBT589832 SRJ589832:SRX589832 SHN589832:SIB589832 RXR589832:RYF589832 RNV589832:ROJ589832 RDZ589832:REN589832 QUD589832:QUR589832 QKH589832:QKV589832 QAL589832:QAZ589832 PQP589832:PRD589832 PGT589832:PHH589832 OWX589832:OXL589832 ONB589832:ONP589832 ODF589832:ODT589832 NTJ589832:NTX589832 NJN589832:NKB589832 MZR589832:NAF589832 MPV589832:MQJ589832 MFZ589832:MGN589832 LWD589832:LWR589832 LMH589832:LMV589832 LCL589832:LCZ589832 KSP589832:KTD589832 KIT589832:KJH589832 JYX589832:JZL589832 JPB589832:JPP589832 JFF589832:JFT589832 IVJ589832:IVX589832 ILN589832:IMB589832 IBR589832:ICF589832 HRV589832:HSJ589832 HHZ589832:HIN589832 GYD589832:GYR589832 GOH589832:GOV589832 GEL589832:GEZ589832 FUP589832:FVD589832 FKT589832:FLH589832 FAX589832:FBL589832 ERB589832:ERP589832 EHF589832:EHT589832 DXJ589832:DXX589832 DNN589832:DOB589832 DDR589832:DEF589832 CTV589832:CUJ589832 CJZ589832:CKN589832 CAD589832:CAR589832 BQH589832:BQV589832 BGL589832:BGZ589832 AWP589832:AXD589832 AMT589832:ANH589832 ACX589832:ADL589832 TB589832:TP589832 JF589832:JT589832 J589832:X589832 WVR524296:WWF524296 WLV524296:WMJ524296 WBZ524296:WCN524296 VSD524296:VSR524296 VIH524296:VIV524296 UYL524296:UYZ524296 UOP524296:UPD524296 UET524296:UFH524296 TUX524296:TVL524296 TLB524296:TLP524296 TBF524296:TBT524296 SRJ524296:SRX524296 SHN524296:SIB524296 RXR524296:RYF524296 RNV524296:ROJ524296 RDZ524296:REN524296 QUD524296:QUR524296 QKH524296:QKV524296 QAL524296:QAZ524296 PQP524296:PRD524296 PGT524296:PHH524296 OWX524296:OXL524296 ONB524296:ONP524296 ODF524296:ODT524296 NTJ524296:NTX524296 NJN524296:NKB524296 MZR524296:NAF524296 MPV524296:MQJ524296 MFZ524296:MGN524296 LWD524296:LWR524296 LMH524296:LMV524296 LCL524296:LCZ524296 KSP524296:KTD524296 KIT524296:KJH524296 JYX524296:JZL524296 JPB524296:JPP524296 JFF524296:JFT524296 IVJ524296:IVX524296 ILN524296:IMB524296 IBR524296:ICF524296 HRV524296:HSJ524296 HHZ524296:HIN524296 GYD524296:GYR524296 GOH524296:GOV524296 GEL524296:GEZ524296 FUP524296:FVD524296 FKT524296:FLH524296 FAX524296:FBL524296 ERB524296:ERP524296 EHF524296:EHT524296 DXJ524296:DXX524296 DNN524296:DOB524296 DDR524296:DEF524296 CTV524296:CUJ524296 CJZ524296:CKN524296 CAD524296:CAR524296 BQH524296:BQV524296 BGL524296:BGZ524296 AWP524296:AXD524296 AMT524296:ANH524296 ACX524296:ADL524296 TB524296:TP524296 JF524296:JT524296 J524296:X524296 WVR458760:WWF458760 WLV458760:WMJ458760 WBZ458760:WCN458760 VSD458760:VSR458760 VIH458760:VIV458760 UYL458760:UYZ458760 UOP458760:UPD458760 UET458760:UFH458760 TUX458760:TVL458760 TLB458760:TLP458760 TBF458760:TBT458760 SRJ458760:SRX458760 SHN458760:SIB458760 RXR458760:RYF458760 RNV458760:ROJ458760 RDZ458760:REN458760 QUD458760:QUR458760 QKH458760:QKV458760 QAL458760:QAZ458760 PQP458760:PRD458760 PGT458760:PHH458760 OWX458760:OXL458760 ONB458760:ONP458760 ODF458760:ODT458760 NTJ458760:NTX458760 NJN458760:NKB458760 MZR458760:NAF458760 MPV458760:MQJ458760 MFZ458760:MGN458760 LWD458760:LWR458760 LMH458760:LMV458760 LCL458760:LCZ458760 KSP458760:KTD458760 KIT458760:KJH458760 JYX458760:JZL458760 JPB458760:JPP458760 JFF458760:JFT458760 IVJ458760:IVX458760 ILN458760:IMB458760 IBR458760:ICF458760 HRV458760:HSJ458760 HHZ458760:HIN458760 GYD458760:GYR458760 GOH458760:GOV458760 GEL458760:GEZ458760 FUP458760:FVD458760 FKT458760:FLH458760 FAX458760:FBL458760 ERB458760:ERP458760 EHF458760:EHT458760 DXJ458760:DXX458760 DNN458760:DOB458760 DDR458760:DEF458760 CTV458760:CUJ458760 CJZ458760:CKN458760 CAD458760:CAR458760 BQH458760:BQV458760 BGL458760:BGZ458760 AWP458760:AXD458760 AMT458760:ANH458760 ACX458760:ADL458760 TB458760:TP458760 JF458760:JT458760 J458760:X458760 WVR393224:WWF393224 WLV393224:WMJ393224 WBZ393224:WCN393224 VSD393224:VSR393224 VIH393224:VIV393224 UYL393224:UYZ393224 UOP393224:UPD393224 UET393224:UFH393224 TUX393224:TVL393224 TLB393224:TLP393224 TBF393224:TBT393224 SRJ393224:SRX393224 SHN393224:SIB393224 RXR393224:RYF393224 RNV393224:ROJ393224 RDZ393224:REN393224 QUD393224:QUR393224 QKH393224:QKV393224 QAL393224:QAZ393224 PQP393224:PRD393224 PGT393224:PHH393224 OWX393224:OXL393224 ONB393224:ONP393224 ODF393224:ODT393224 NTJ393224:NTX393224 NJN393224:NKB393224 MZR393224:NAF393224 MPV393224:MQJ393224 MFZ393224:MGN393224 LWD393224:LWR393224 LMH393224:LMV393224 LCL393224:LCZ393224 KSP393224:KTD393224 KIT393224:KJH393224 JYX393224:JZL393224 JPB393224:JPP393224 JFF393224:JFT393224 IVJ393224:IVX393224 ILN393224:IMB393224 IBR393224:ICF393224 HRV393224:HSJ393224 HHZ393224:HIN393224 GYD393224:GYR393224 GOH393224:GOV393224 GEL393224:GEZ393224 FUP393224:FVD393224 FKT393224:FLH393224 FAX393224:FBL393224 ERB393224:ERP393224 EHF393224:EHT393224 DXJ393224:DXX393224 DNN393224:DOB393224 DDR393224:DEF393224 CTV393224:CUJ393224 CJZ393224:CKN393224 CAD393224:CAR393224 BQH393224:BQV393224 BGL393224:BGZ393224 AWP393224:AXD393224 AMT393224:ANH393224 ACX393224:ADL393224 TB393224:TP393224 JF393224:JT393224 J393224:X393224 WVR327688:WWF327688 WLV327688:WMJ327688 WBZ327688:WCN327688 VSD327688:VSR327688 VIH327688:VIV327688 UYL327688:UYZ327688 UOP327688:UPD327688 UET327688:UFH327688 TUX327688:TVL327688 TLB327688:TLP327688 TBF327688:TBT327688 SRJ327688:SRX327688 SHN327688:SIB327688 RXR327688:RYF327688 RNV327688:ROJ327688 RDZ327688:REN327688 QUD327688:QUR327688 QKH327688:QKV327688 QAL327688:QAZ327688 PQP327688:PRD327688 PGT327688:PHH327688 OWX327688:OXL327688 ONB327688:ONP327688 ODF327688:ODT327688 NTJ327688:NTX327688 NJN327688:NKB327688 MZR327688:NAF327688 MPV327688:MQJ327688 MFZ327688:MGN327688 LWD327688:LWR327688 LMH327688:LMV327688 LCL327688:LCZ327688 KSP327688:KTD327688 KIT327688:KJH327688 JYX327688:JZL327688 JPB327688:JPP327688 JFF327688:JFT327688 IVJ327688:IVX327688 ILN327688:IMB327688 IBR327688:ICF327688 HRV327688:HSJ327688 HHZ327688:HIN327688 GYD327688:GYR327688 GOH327688:GOV327688 GEL327688:GEZ327688 FUP327688:FVD327688 FKT327688:FLH327688 FAX327688:FBL327688 ERB327688:ERP327688 EHF327688:EHT327688 DXJ327688:DXX327688 DNN327688:DOB327688 DDR327688:DEF327688 CTV327688:CUJ327688 CJZ327688:CKN327688 CAD327688:CAR327688 BQH327688:BQV327688 BGL327688:BGZ327688 AWP327688:AXD327688 AMT327688:ANH327688 ACX327688:ADL327688 TB327688:TP327688 JF327688:JT327688 J327688:X327688 WVR262152:WWF262152 WLV262152:WMJ262152 WBZ262152:WCN262152 VSD262152:VSR262152 VIH262152:VIV262152 UYL262152:UYZ262152 UOP262152:UPD262152 UET262152:UFH262152 TUX262152:TVL262152 TLB262152:TLP262152 TBF262152:TBT262152 SRJ262152:SRX262152 SHN262152:SIB262152 RXR262152:RYF262152 RNV262152:ROJ262152 RDZ262152:REN262152 QUD262152:QUR262152 QKH262152:QKV262152 QAL262152:QAZ262152 PQP262152:PRD262152 PGT262152:PHH262152 OWX262152:OXL262152 ONB262152:ONP262152 ODF262152:ODT262152 NTJ262152:NTX262152 NJN262152:NKB262152 MZR262152:NAF262152 MPV262152:MQJ262152 MFZ262152:MGN262152 LWD262152:LWR262152 LMH262152:LMV262152 LCL262152:LCZ262152 KSP262152:KTD262152 KIT262152:KJH262152 JYX262152:JZL262152 JPB262152:JPP262152 JFF262152:JFT262152 IVJ262152:IVX262152 ILN262152:IMB262152 IBR262152:ICF262152 HRV262152:HSJ262152 HHZ262152:HIN262152 GYD262152:GYR262152 GOH262152:GOV262152 GEL262152:GEZ262152 FUP262152:FVD262152 FKT262152:FLH262152 FAX262152:FBL262152 ERB262152:ERP262152 EHF262152:EHT262152 DXJ262152:DXX262152 DNN262152:DOB262152 DDR262152:DEF262152 CTV262152:CUJ262152 CJZ262152:CKN262152 CAD262152:CAR262152 BQH262152:BQV262152 BGL262152:BGZ262152 AWP262152:AXD262152 AMT262152:ANH262152 ACX262152:ADL262152 TB262152:TP262152 JF262152:JT262152 J262152:X262152 WVR196616:WWF196616 WLV196616:WMJ196616 WBZ196616:WCN196616 VSD196616:VSR196616 VIH196616:VIV196616 UYL196616:UYZ196616 UOP196616:UPD196616 UET196616:UFH196616 TUX196616:TVL196616 TLB196616:TLP196616 TBF196616:TBT196616 SRJ196616:SRX196616 SHN196616:SIB196616 RXR196616:RYF196616 RNV196616:ROJ196616 RDZ196616:REN196616 QUD196616:QUR196616 QKH196616:QKV196616 QAL196616:QAZ196616 PQP196616:PRD196616 PGT196616:PHH196616 OWX196616:OXL196616 ONB196616:ONP196616 ODF196616:ODT196616 NTJ196616:NTX196616 NJN196616:NKB196616 MZR196616:NAF196616 MPV196616:MQJ196616 MFZ196616:MGN196616 LWD196616:LWR196616 LMH196616:LMV196616 LCL196616:LCZ196616 KSP196616:KTD196616 KIT196616:KJH196616 JYX196616:JZL196616 JPB196616:JPP196616 JFF196616:JFT196616 IVJ196616:IVX196616 ILN196616:IMB196616 IBR196616:ICF196616 HRV196616:HSJ196616 HHZ196616:HIN196616 GYD196616:GYR196616 GOH196616:GOV196616 GEL196616:GEZ196616 FUP196616:FVD196616 FKT196616:FLH196616 FAX196616:FBL196616 ERB196616:ERP196616 EHF196616:EHT196616 DXJ196616:DXX196616 DNN196616:DOB196616 DDR196616:DEF196616 CTV196616:CUJ196616 CJZ196616:CKN196616 CAD196616:CAR196616 BQH196616:BQV196616 BGL196616:BGZ196616 AWP196616:AXD196616 AMT196616:ANH196616 ACX196616:ADL196616 TB196616:TP196616 JF196616:JT196616 J196616:X196616 WVR131080:WWF131080 WLV131080:WMJ131080 WBZ131080:WCN131080 VSD131080:VSR131080 VIH131080:VIV131080 UYL131080:UYZ131080 UOP131080:UPD131080 UET131080:UFH131080 TUX131080:TVL131080 TLB131080:TLP131080 TBF131080:TBT131080 SRJ131080:SRX131080 SHN131080:SIB131080 RXR131080:RYF131080 RNV131080:ROJ131080 RDZ131080:REN131080 QUD131080:QUR131080 QKH131080:QKV131080 QAL131080:QAZ131080 PQP131080:PRD131080 PGT131080:PHH131080 OWX131080:OXL131080 ONB131080:ONP131080 ODF131080:ODT131080 NTJ131080:NTX131080 NJN131080:NKB131080 MZR131080:NAF131080 MPV131080:MQJ131080 MFZ131080:MGN131080 LWD131080:LWR131080 LMH131080:LMV131080 LCL131080:LCZ131080 KSP131080:KTD131080 KIT131080:KJH131080 JYX131080:JZL131080 JPB131080:JPP131080 JFF131080:JFT131080 IVJ131080:IVX131080 ILN131080:IMB131080 IBR131080:ICF131080 HRV131080:HSJ131080 HHZ131080:HIN131080 GYD131080:GYR131080 GOH131080:GOV131080 GEL131080:GEZ131080 FUP131080:FVD131080 FKT131080:FLH131080 FAX131080:FBL131080 ERB131080:ERP131080 EHF131080:EHT131080 DXJ131080:DXX131080 DNN131080:DOB131080 DDR131080:DEF131080 CTV131080:CUJ131080 CJZ131080:CKN131080 CAD131080:CAR131080 BQH131080:BQV131080 BGL131080:BGZ131080 AWP131080:AXD131080 AMT131080:ANH131080 ACX131080:ADL131080 TB131080:TP131080 JF131080:JT131080 J131080:X131080 WVR65544:WWF65544 WLV65544:WMJ65544 WBZ65544:WCN65544 VSD65544:VSR65544 VIH65544:VIV65544 UYL65544:UYZ65544 UOP65544:UPD65544 UET65544:UFH65544 TUX65544:TVL65544 TLB65544:TLP65544 TBF65544:TBT65544 SRJ65544:SRX65544 SHN65544:SIB65544 RXR65544:RYF65544 RNV65544:ROJ65544 RDZ65544:REN65544 QUD65544:QUR65544 QKH65544:QKV65544 QAL65544:QAZ65544 PQP65544:PRD65544 PGT65544:PHH65544 OWX65544:OXL65544 ONB65544:ONP65544 ODF65544:ODT65544 NTJ65544:NTX65544 NJN65544:NKB65544 MZR65544:NAF65544 MPV65544:MQJ65544 MFZ65544:MGN65544 LWD65544:LWR65544 LMH65544:LMV65544 LCL65544:LCZ65544 KSP65544:KTD65544 KIT65544:KJH65544 JYX65544:JZL65544 JPB65544:JPP65544 JFF65544:JFT65544 IVJ65544:IVX65544 ILN65544:IMB65544 IBR65544:ICF65544 HRV65544:HSJ65544 HHZ65544:HIN65544 GYD65544:GYR65544 GOH65544:GOV65544 GEL65544:GEZ65544 FUP65544:FVD65544 FKT65544:FLH65544 FAX65544:FBL65544 ERB65544:ERP65544 EHF65544:EHT65544 DXJ65544:DXX65544 DNN65544:DOB65544 DDR65544:DEF65544 CTV65544:CUJ65544 CJZ65544:CKN65544 CAD65544:CAR65544 BQH65544:BQV65544 BGL65544:BGZ65544 AWP65544:AXD65544 AMT65544:ANH65544 ACX65544:ADL65544 TB65544:TP65544 JF65544:JT65544 J65544:X65544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7">
    <tabColor theme="0"/>
    <pageSetUpPr fitToPage="1"/>
  </sheetPr>
  <dimension ref="B2:U28"/>
  <sheetViews>
    <sheetView topLeftCell="A4" workbookViewId="0">
      <selection activeCell="H14" sqref="H14"/>
    </sheetView>
  </sheetViews>
  <sheetFormatPr baseColWidth="10" defaultRowHeight="12.75" x14ac:dyDescent="0.2"/>
  <cols>
    <col min="1" max="1" width="7" customWidth="1"/>
    <col min="2" max="3" width="9.7109375" customWidth="1"/>
    <col min="4" max="4" width="27.140625" customWidth="1"/>
    <col min="5" max="5" width="13.85546875" customWidth="1"/>
    <col min="6" max="6" width="26.140625" customWidth="1"/>
    <col min="7" max="7" width="16.28515625" customWidth="1"/>
    <col min="8" max="8" width="21.140625" bestFit="1" customWidth="1"/>
    <col min="9" max="9" width="21.7109375" customWidth="1"/>
    <col min="10" max="10" width="22.85546875" customWidth="1"/>
    <col min="11" max="12" width="19.7109375" customWidth="1"/>
    <col min="13" max="13" width="24" customWidth="1"/>
    <col min="14" max="14" width="51.140625" customWidth="1"/>
    <col min="15" max="16" width="22" customWidth="1"/>
    <col min="17" max="20" width="26.140625" customWidth="1"/>
    <col min="21" max="21" width="22" customWidth="1"/>
  </cols>
  <sheetData>
    <row r="2" spans="2:21" ht="22.5" customHeight="1" x14ac:dyDescent="0.2">
      <c r="B2" s="422"/>
      <c r="C2" s="422"/>
      <c r="D2" s="422"/>
      <c r="E2" s="422"/>
      <c r="F2" s="422"/>
      <c r="G2" s="407" t="s">
        <v>0</v>
      </c>
      <c r="H2" s="408"/>
      <c r="I2" s="408"/>
      <c r="J2" s="408"/>
      <c r="K2" s="408"/>
      <c r="L2" s="408"/>
      <c r="M2" s="408"/>
      <c r="N2" s="408"/>
      <c r="O2" s="408"/>
      <c r="P2" s="409"/>
      <c r="Q2" s="440" t="s">
        <v>104</v>
      </c>
      <c r="R2" s="440"/>
      <c r="S2" s="440"/>
      <c r="T2" s="440"/>
      <c r="U2" s="440"/>
    </row>
    <row r="3" spans="2:21" ht="22.5" customHeight="1" x14ac:dyDescent="0.2">
      <c r="B3" s="422"/>
      <c r="C3" s="422"/>
      <c r="D3" s="422"/>
      <c r="E3" s="422"/>
      <c r="F3" s="422"/>
      <c r="G3" s="407" t="s">
        <v>1</v>
      </c>
      <c r="H3" s="408"/>
      <c r="I3" s="408"/>
      <c r="J3" s="408"/>
      <c r="K3" s="408"/>
      <c r="L3" s="408"/>
      <c r="M3" s="408"/>
      <c r="N3" s="408"/>
      <c r="O3" s="408"/>
      <c r="P3" s="409"/>
      <c r="Q3" s="406" t="s">
        <v>105</v>
      </c>
      <c r="R3" s="406"/>
      <c r="S3" s="406"/>
      <c r="T3" s="406"/>
      <c r="U3" s="406"/>
    </row>
    <row r="4" spans="2:21" ht="22.5" customHeight="1" x14ac:dyDescent="0.2">
      <c r="B4" s="422"/>
      <c r="C4" s="422"/>
      <c r="D4" s="422"/>
      <c r="E4" s="422"/>
      <c r="F4" s="422"/>
      <c r="G4" s="407" t="s">
        <v>2</v>
      </c>
      <c r="H4" s="408"/>
      <c r="I4" s="408"/>
      <c r="J4" s="408"/>
      <c r="K4" s="408"/>
      <c r="L4" s="408"/>
      <c r="M4" s="408"/>
      <c r="N4" s="408"/>
      <c r="O4" s="408"/>
      <c r="P4" s="409"/>
      <c r="Q4" s="419" t="s">
        <v>106</v>
      </c>
      <c r="R4" s="419"/>
      <c r="S4" s="419"/>
      <c r="T4" s="419"/>
      <c r="U4" s="419"/>
    </row>
    <row r="5" spans="2:21" ht="22.5" customHeight="1" x14ac:dyDescent="0.2">
      <c r="B5" s="422"/>
      <c r="C5" s="422"/>
      <c r="D5" s="422"/>
      <c r="E5" s="422"/>
      <c r="F5" s="422"/>
      <c r="G5" s="407" t="s">
        <v>107</v>
      </c>
      <c r="H5" s="408"/>
      <c r="I5" s="408"/>
      <c r="J5" s="408"/>
      <c r="K5" s="408"/>
      <c r="L5" s="408"/>
      <c r="M5" s="408"/>
      <c r="N5" s="408"/>
      <c r="O5" s="408"/>
      <c r="P5" s="409"/>
      <c r="Q5" s="420" t="s">
        <v>12</v>
      </c>
      <c r="R5" s="420"/>
      <c r="S5" s="420"/>
      <c r="T5" s="420"/>
      <c r="U5" s="420"/>
    </row>
    <row r="7" spans="2:21" ht="16.5" customHeight="1" x14ac:dyDescent="0.2">
      <c r="B7" s="39"/>
      <c r="C7" s="39"/>
      <c r="D7" s="39"/>
      <c r="E7" s="39"/>
      <c r="F7" s="40"/>
      <c r="G7" s="40"/>
      <c r="H7" s="21"/>
      <c r="I7" s="21"/>
      <c r="J7" s="21"/>
      <c r="K7" s="21"/>
      <c r="L7" s="21"/>
      <c r="M7" s="21"/>
      <c r="N7" s="21"/>
    </row>
    <row r="8" spans="2:21" ht="25.5" customHeight="1" x14ac:dyDescent="0.2">
      <c r="B8" s="83" t="s">
        <v>108</v>
      </c>
      <c r="C8" s="84"/>
      <c r="D8" s="84"/>
      <c r="E8" s="46"/>
      <c r="F8" s="46"/>
      <c r="G8" s="46"/>
      <c r="H8" s="46"/>
      <c r="I8" s="46"/>
      <c r="J8" s="46"/>
      <c r="K8" s="46"/>
      <c r="L8" s="47"/>
      <c r="M8" s="437" t="s">
        <v>86</v>
      </c>
      <c r="N8" s="438"/>
      <c r="O8" s="438"/>
      <c r="P8" s="438"/>
      <c r="Q8" s="438"/>
      <c r="R8" s="438"/>
      <c r="S8" s="438"/>
      <c r="T8" s="438"/>
    </row>
    <row r="9" spans="2:21" s="2" customFormat="1" ht="24.75" customHeight="1" x14ac:dyDescent="0.25">
      <c r="B9" s="48"/>
      <c r="C9" s="49"/>
      <c r="D9" s="49"/>
      <c r="E9" s="49"/>
      <c r="F9" s="49"/>
      <c r="G9" s="49"/>
      <c r="H9" s="49"/>
      <c r="I9" s="49"/>
      <c r="J9" s="49"/>
      <c r="K9" s="49"/>
      <c r="L9" s="50"/>
      <c r="M9" s="439" t="s">
        <v>109</v>
      </c>
      <c r="N9" s="423" t="s">
        <v>88</v>
      </c>
      <c r="O9" s="423"/>
      <c r="P9" s="423"/>
      <c r="Q9" s="423" t="s">
        <v>89</v>
      </c>
      <c r="R9" s="423"/>
      <c r="S9" s="424" t="s">
        <v>90</v>
      </c>
      <c r="T9" s="424" t="s">
        <v>110</v>
      </c>
    </row>
    <row r="10" spans="2:21" s="4" customFormat="1" ht="39.75" customHeight="1" x14ac:dyDescent="0.2">
      <c r="B10" s="3" t="s">
        <v>6</v>
      </c>
      <c r="C10" s="3" t="s">
        <v>111</v>
      </c>
      <c r="D10" s="3" t="s">
        <v>91</v>
      </c>
      <c r="E10" s="10" t="s">
        <v>7</v>
      </c>
      <c r="F10" s="7" t="s">
        <v>34</v>
      </c>
      <c r="G10" s="7" t="s">
        <v>33</v>
      </c>
      <c r="H10" s="7" t="s">
        <v>112</v>
      </c>
      <c r="I10" s="7" t="s">
        <v>113</v>
      </c>
      <c r="J10" s="7" t="s">
        <v>114</v>
      </c>
      <c r="K10" s="7" t="s">
        <v>9</v>
      </c>
      <c r="L10" s="7" t="s">
        <v>93</v>
      </c>
      <c r="M10" s="425"/>
      <c r="N10" s="80" t="s">
        <v>28</v>
      </c>
      <c r="O10" s="80" t="s">
        <v>94</v>
      </c>
      <c r="P10" s="80" t="s">
        <v>95</v>
      </c>
      <c r="Q10" s="80" t="s">
        <v>96</v>
      </c>
      <c r="R10" s="80" t="s">
        <v>97</v>
      </c>
      <c r="S10" s="425"/>
      <c r="T10" s="425"/>
    </row>
    <row r="11" spans="2:21" ht="24" customHeight="1" x14ac:dyDescent="0.2">
      <c r="B11" s="431" t="e">
        <f>#REF!</f>
        <v>#REF!</v>
      </c>
      <c r="C11" s="431"/>
      <c r="D11" s="445" t="e">
        <f>#REF!</f>
        <v>#REF!</v>
      </c>
      <c r="E11" s="434" t="e">
        <f>#REF!</f>
        <v>#REF!</v>
      </c>
      <c r="F11" s="78" t="e">
        <f>#REF!</f>
        <v>#REF!</v>
      </c>
      <c r="G11" s="78" t="e">
        <f>#REF!</f>
        <v>#REF!</v>
      </c>
      <c r="H11" s="79" t="e">
        <f>#REF!</f>
        <v>#REF!</v>
      </c>
      <c r="I11" s="85" t="e">
        <f>#REF!</f>
        <v>#REF!</v>
      </c>
      <c r="J11" s="79" t="e">
        <f>#REF!</f>
        <v>#REF!</v>
      </c>
      <c r="K11" s="441" t="e">
        <f>#REF!</f>
        <v>#REF!</v>
      </c>
      <c r="L11" s="442" t="s">
        <v>98</v>
      </c>
      <c r="M11" s="426" t="e">
        <f>#REF!</f>
        <v>#REF!</v>
      </c>
      <c r="N11" s="426" t="e">
        <f>#REF!</f>
        <v>#REF!</v>
      </c>
      <c r="O11" s="426" t="e">
        <f>#REF!</f>
        <v>#REF!</v>
      </c>
      <c r="P11" s="426" t="e">
        <f>#REF!</f>
        <v>#REF!</v>
      </c>
      <c r="Q11" s="426" t="e">
        <f>#REF!</f>
        <v>#REF!</v>
      </c>
      <c r="R11" s="426" t="e">
        <f>#REF!</f>
        <v>#REF!</v>
      </c>
      <c r="S11" s="426" t="e">
        <f>#REF!</f>
        <v>#REF!</v>
      </c>
      <c r="T11" s="426"/>
    </row>
    <row r="12" spans="2:21" ht="24" customHeight="1" x14ac:dyDescent="0.2">
      <c r="B12" s="432"/>
      <c r="C12" s="432"/>
      <c r="D12" s="446"/>
      <c r="E12" s="435"/>
      <c r="F12" s="429" t="e">
        <f>#REF!</f>
        <v>#REF!</v>
      </c>
      <c r="G12" s="429" t="e">
        <f>#REF!</f>
        <v>#REF!</v>
      </c>
      <c r="H12" s="429" t="e">
        <f>#REF!</f>
        <v>#REF!</v>
      </c>
      <c r="I12" s="86" t="e">
        <f>#REF!</f>
        <v>#REF!</v>
      </c>
      <c r="J12" s="429" t="e">
        <f>#REF!</f>
        <v>#REF!</v>
      </c>
      <c r="K12" s="429"/>
      <c r="L12" s="443"/>
      <c r="M12" s="427"/>
      <c r="N12" s="427"/>
      <c r="O12" s="427"/>
      <c r="P12" s="427"/>
      <c r="Q12" s="427"/>
      <c r="R12" s="427"/>
      <c r="S12" s="427"/>
      <c r="T12" s="427"/>
    </row>
    <row r="13" spans="2:21" ht="24" customHeight="1" x14ac:dyDescent="0.2">
      <c r="B13" s="433"/>
      <c r="C13" s="432"/>
      <c r="D13" s="446"/>
      <c r="E13" s="436"/>
      <c r="F13" s="430"/>
      <c r="G13" s="430"/>
      <c r="H13" s="430"/>
      <c r="I13" s="87" t="e">
        <f>#REF!</f>
        <v>#REF!</v>
      </c>
      <c r="J13" s="430"/>
      <c r="K13" s="430"/>
      <c r="L13" s="444"/>
      <c r="M13" s="428"/>
      <c r="N13" s="428"/>
      <c r="O13" s="428"/>
      <c r="P13" s="428"/>
      <c r="Q13" s="428"/>
      <c r="R13" s="428"/>
      <c r="S13" s="428"/>
      <c r="T13" s="428"/>
    </row>
    <row r="14" spans="2:21" ht="24" customHeight="1" x14ac:dyDescent="0.2">
      <c r="B14" s="431" t="e">
        <f>#REF!</f>
        <v>#REF!</v>
      </c>
      <c r="C14" s="432"/>
      <c r="D14" s="446"/>
      <c r="E14" s="434" t="e">
        <f>#REF!</f>
        <v>#REF!</v>
      </c>
      <c r="F14" s="78" t="e">
        <f>#REF!</f>
        <v>#REF!</v>
      </c>
      <c r="G14" s="78" t="e">
        <f>#REF!</f>
        <v>#REF!</v>
      </c>
      <c r="H14" s="79" t="e">
        <f>#REF!</f>
        <v>#REF!</v>
      </c>
      <c r="I14" s="85" t="e">
        <f>#REF!</f>
        <v>#REF!</v>
      </c>
      <c r="J14" s="79" t="e">
        <f>#REF!</f>
        <v>#REF!</v>
      </c>
      <c r="K14" s="441" t="e">
        <f>#REF!</f>
        <v>#REF!</v>
      </c>
      <c r="L14" s="442" t="s">
        <v>98</v>
      </c>
      <c r="M14" s="426" t="e">
        <f>#REF!</f>
        <v>#REF!</v>
      </c>
      <c r="N14" s="426" t="e">
        <f>#REF!</f>
        <v>#REF!</v>
      </c>
      <c r="O14" s="426" t="e">
        <f>#REF!</f>
        <v>#REF!</v>
      </c>
      <c r="P14" s="426" t="e">
        <f>#REF!</f>
        <v>#REF!</v>
      </c>
      <c r="Q14" s="426" t="e">
        <f>#REF!</f>
        <v>#REF!</v>
      </c>
      <c r="R14" s="426" t="e">
        <f>#REF!</f>
        <v>#REF!</v>
      </c>
      <c r="S14" s="426" t="e">
        <f>#REF!</f>
        <v>#REF!</v>
      </c>
      <c r="T14" s="426"/>
    </row>
    <row r="15" spans="2:21" ht="24" customHeight="1" x14ac:dyDescent="0.2">
      <c r="B15" s="432"/>
      <c r="C15" s="432"/>
      <c r="D15" s="446"/>
      <c r="E15" s="435"/>
      <c r="F15" s="429" t="e">
        <f>#REF!</f>
        <v>#REF!</v>
      </c>
      <c r="G15" s="429" t="e">
        <f>#REF!</f>
        <v>#REF!</v>
      </c>
      <c r="H15" s="429" t="e">
        <f>#REF!</f>
        <v>#REF!</v>
      </c>
      <c r="I15" s="86" t="e">
        <f>#REF!</f>
        <v>#REF!</v>
      </c>
      <c r="J15" s="429" t="e">
        <f>#REF!</f>
        <v>#REF!</v>
      </c>
      <c r="K15" s="429"/>
      <c r="L15" s="443"/>
      <c r="M15" s="427"/>
      <c r="N15" s="427"/>
      <c r="O15" s="427"/>
      <c r="P15" s="427"/>
      <c r="Q15" s="427"/>
      <c r="R15" s="427"/>
      <c r="S15" s="427"/>
      <c r="T15" s="427"/>
    </row>
    <row r="16" spans="2:21" ht="24" customHeight="1" x14ac:dyDescent="0.2">
      <c r="B16" s="433"/>
      <c r="C16" s="432"/>
      <c r="D16" s="446"/>
      <c r="E16" s="436"/>
      <c r="F16" s="430"/>
      <c r="G16" s="430"/>
      <c r="H16" s="430"/>
      <c r="I16" s="87" t="e">
        <f>#REF!</f>
        <v>#REF!</v>
      </c>
      <c r="J16" s="430"/>
      <c r="K16" s="430"/>
      <c r="L16" s="444"/>
      <c r="M16" s="428"/>
      <c r="N16" s="428"/>
      <c r="O16" s="428"/>
      <c r="P16" s="428"/>
      <c r="Q16" s="428"/>
      <c r="R16" s="428"/>
      <c r="S16" s="428"/>
      <c r="T16" s="428"/>
    </row>
    <row r="17" spans="2:21" ht="24" customHeight="1" x14ac:dyDescent="0.2">
      <c r="B17" s="431" t="e">
        <f>#REF!</f>
        <v>#REF!</v>
      </c>
      <c r="C17" s="432"/>
      <c r="D17" s="446"/>
      <c r="E17" s="434" t="e">
        <f>#REF!</f>
        <v>#REF!</v>
      </c>
      <c r="F17" s="78" t="e">
        <f>#REF!</f>
        <v>#REF!</v>
      </c>
      <c r="G17" s="78" t="e">
        <f>#REF!</f>
        <v>#REF!</v>
      </c>
      <c r="H17" s="79" t="e">
        <f>#REF!</f>
        <v>#REF!</v>
      </c>
      <c r="I17" s="85" t="e">
        <f>#REF!</f>
        <v>#REF!</v>
      </c>
      <c r="J17" s="79" t="e">
        <f>#REF!</f>
        <v>#REF!</v>
      </c>
      <c r="K17" s="441" t="e">
        <f>#REF!</f>
        <v>#REF!</v>
      </c>
      <c r="L17" s="442" t="s">
        <v>115</v>
      </c>
      <c r="M17" s="426" t="e">
        <f>#REF!</f>
        <v>#REF!</v>
      </c>
      <c r="N17" s="426" t="e">
        <f>#REF!</f>
        <v>#REF!</v>
      </c>
      <c r="O17" s="426" t="e">
        <f>#REF!</f>
        <v>#REF!</v>
      </c>
      <c r="P17" s="426" t="e">
        <f>#REF!</f>
        <v>#REF!</v>
      </c>
      <c r="Q17" s="426" t="e">
        <f>#REF!</f>
        <v>#REF!</v>
      </c>
      <c r="R17" s="426" t="e">
        <f>#REF!</f>
        <v>#REF!</v>
      </c>
      <c r="S17" s="426" t="e">
        <f>#REF!</f>
        <v>#REF!</v>
      </c>
      <c r="T17" s="426"/>
    </row>
    <row r="18" spans="2:21" ht="24" customHeight="1" x14ac:dyDescent="0.2">
      <c r="B18" s="432"/>
      <c r="C18" s="432"/>
      <c r="D18" s="446"/>
      <c r="E18" s="435"/>
      <c r="F18" s="429" t="e">
        <f>#REF!</f>
        <v>#REF!</v>
      </c>
      <c r="G18" s="429" t="e">
        <f>#REF!</f>
        <v>#REF!</v>
      </c>
      <c r="H18" s="429" t="e">
        <f>#REF!</f>
        <v>#REF!</v>
      </c>
      <c r="I18" s="86" t="e">
        <f>#REF!</f>
        <v>#REF!</v>
      </c>
      <c r="J18" s="421" t="e">
        <f>#REF!</f>
        <v>#REF!</v>
      </c>
      <c r="K18" s="429"/>
      <c r="L18" s="443"/>
      <c r="M18" s="427"/>
      <c r="N18" s="427"/>
      <c r="O18" s="427"/>
      <c r="P18" s="427"/>
      <c r="Q18" s="427"/>
      <c r="R18" s="427"/>
      <c r="S18" s="427"/>
      <c r="T18" s="427"/>
    </row>
    <row r="19" spans="2:21" ht="24" customHeight="1" x14ac:dyDescent="0.2">
      <c r="B19" s="433"/>
      <c r="C19" s="432"/>
      <c r="D19" s="446"/>
      <c r="E19" s="436"/>
      <c r="F19" s="430"/>
      <c r="G19" s="430"/>
      <c r="H19" s="430"/>
      <c r="I19" s="87" t="e">
        <f>#REF!</f>
        <v>#REF!</v>
      </c>
      <c r="J19" s="421"/>
      <c r="K19" s="430"/>
      <c r="L19" s="444"/>
      <c r="M19" s="428"/>
      <c r="N19" s="428"/>
      <c r="O19" s="428"/>
      <c r="P19" s="428"/>
      <c r="Q19" s="428"/>
      <c r="R19" s="428"/>
      <c r="S19" s="428"/>
      <c r="T19" s="428"/>
    </row>
    <row r="20" spans="2:21" ht="24" customHeight="1" x14ac:dyDescent="0.2">
      <c r="B20" s="431" t="e">
        <f>#REF!</f>
        <v>#REF!</v>
      </c>
      <c r="C20" s="432"/>
      <c r="D20" s="446"/>
      <c r="E20" s="434" t="e">
        <f>#REF!</f>
        <v>#REF!</v>
      </c>
      <c r="F20" s="78" t="e">
        <f>#REF!</f>
        <v>#REF!</v>
      </c>
      <c r="G20" s="78" t="e">
        <f>#REF!</f>
        <v>#REF!</v>
      </c>
      <c r="H20" s="79" t="e">
        <f>#REF!</f>
        <v>#REF!</v>
      </c>
      <c r="I20" s="85" t="e">
        <f>#REF!</f>
        <v>#REF!</v>
      </c>
      <c r="J20" s="79" t="e">
        <f>#REF!</f>
        <v>#REF!</v>
      </c>
      <c r="K20" s="441" t="e">
        <f>#REF!</f>
        <v>#REF!</v>
      </c>
      <c r="L20" s="442" t="s">
        <v>116</v>
      </c>
      <c r="M20" s="426" t="e">
        <f>#REF!</f>
        <v>#REF!</v>
      </c>
      <c r="N20" s="426" t="e">
        <f>#REF!</f>
        <v>#REF!</v>
      </c>
      <c r="O20" s="426" t="e">
        <f>#REF!</f>
        <v>#REF!</v>
      </c>
      <c r="P20" s="426" t="e">
        <f>#REF!</f>
        <v>#REF!</v>
      </c>
      <c r="Q20" s="426" t="e">
        <f>#REF!</f>
        <v>#REF!</v>
      </c>
      <c r="R20" s="426" t="e">
        <f>#REF!</f>
        <v>#REF!</v>
      </c>
      <c r="S20" s="426" t="e">
        <f>#REF!</f>
        <v>#REF!</v>
      </c>
      <c r="T20" s="426"/>
    </row>
    <row r="21" spans="2:21" ht="24" customHeight="1" x14ac:dyDescent="0.2">
      <c r="B21" s="432"/>
      <c r="C21" s="432"/>
      <c r="D21" s="446"/>
      <c r="E21" s="435"/>
      <c r="F21" s="429" t="e">
        <f>#REF!</f>
        <v>#REF!</v>
      </c>
      <c r="G21" s="429" t="e">
        <f>#REF!</f>
        <v>#REF!</v>
      </c>
      <c r="H21" s="429" t="e">
        <f>#REF!</f>
        <v>#REF!</v>
      </c>
      <c r="I21" s="86" t="e">
        <f>#REF!</f>
        <v>#REF!</v>
      </c>
      <c r="J21" s="429" t="e">
        <f>#REF!</f>
        <v>#REF!</v>
      </c>
      <c r="K21" s="429"/>
      <c r="L21" s="443"/>
      <c r="M21" s="427"/>
      <c r="N21" s="427"/>
      <c r="O21" s="427"/>
      <c r="P21" s="427"/>
      <c r="Q21" s="427"/>
      <c r="R21" s="427"/>
      <c r="S21" s="427"/>
      <c r="T21" s="427"/>
    </row>
    <row r="22" spans="2:21" ht="24" customHeight="1" x14ac:dyDescent="0.2">
      <c r="B22" s="433"/>
      <c r="C22" s="432"/>
      <c r="D22" s="446"/>
      <c r="E22" s="436"/>
      <c r="F22" s="430"/>
      <c r="G22" s="430"/>
      <c r="H22" s="430"/>
      <c r="I22" s="87" t="e">
        <f>#REF!</f>
        <v>#REF!</v>
      </c>
      <c r="J22" s="430"/>
      <c r="K22" s="430"/>
      <c r="L22" s="444"/>
      <c r="M22" s="428"/>
      <c r="N22" s="428"/>
      <c r="O22" s="428"/>
      <c r="P22" s="428"/>
      <c r="Q22" s="428"/>
      <c r="R22" s="428"/>
      <c r="S22" s="428"/>
      <c r="T22" s="428"/>
    </row>
    <row r="23" spans="2:21" ht="24" customHeight="1" x14ac:dyDescent="0.2">
      <c r="B23" s="431" t="e">
        <f>#REF!</f>
        <v>#REF!</v>
      </c>
      <c r="C23" s="432"/>
      <c r="D23" s="446"/>
      <c r="E23" s="434" t="e">
        <f>#REF!</f>
        <v>#REF!</v>
      </c>
      <c r="F23" s="78" t="e">
        <f>#REF!</f>
        <v>#REF!</v>
      </c>
      <c r="G23" s="78" t="e">
        <f>#REF!</f>
        <v>#REF!</v>
      </c>
      <c r="H23" s="79" t="e">
        <f>#REF!</f>
        <v>#REF!</v>
      </c>
      <c r="I23" s="85" t="e">
        <f>#REF!</f>
        <v>#REF!</v>
      </c>
      <c r="J23" s="79" t="e">
        <f>#REF!</f>
        <v>#REF!</v>
      </c>
      <c r="K23" s="441" t="e">
        <f>#REF!</f>
        <v>#REF!</v>
      </c>
      <c r="L23" s="442" t="s">
        <v>99</v>
      </c>
      <c r="M23" s="426" t="e">
        <f>#REF!</f>
        <v>#REF!</v>
      </c>
      <c r="N23" s="426" t="e">
        <f>#REF!</f>
        <v>#REF!</v>
      </c>
      <c r="O23" s="426" t="e">
        <f>#REF!</f>
        <v>#REF!</v>
      </c>
      <c r="P23" s="426" t="e">
        <f>#REF!</f>
        <v>#REF!</v>
      </c>
      <c r="Q23" s="426" t="e">
        <f>#REF!</f>
        <v>#REF!</v>
      </c>
      <c r="R23" s="426" t="e">
        <f>#REF!</f>
        <v>#REF!</v>
      </c>
      <c r="S23" s="426" t="e">
        <f>#REF!</f>
        <v>#REF!</v>
      </c>
      <c r="T23" s="426"/>
    </row>
    <row r="24" spans="2:21" ht="24" customHeight="1" x14ac:dyDescent="0.2">
      <c r="B24" s="432"/>
      <c r="C24" s="432"/>
      <c r="D24" s="446"/>
      <c r="E24" s="435"/>
      <c r="F24" s="429" t="e">
        <f>#REF!</f>
        <v>#REF!</v>
      </c>
      <c r="G24" s="429" t="e">
        <f>#REF!</f>
        <v>#REF!</v>
      </c>
      <c r="H24" s="429" t="e">
        <f>#REF!</f>
        <v>#REF!</v>
      </c>
      <c r="I24" s="86" t="e">
        <f>#REF!</f>
        <v>#REF!</v>
      </c>
      <c r="J24" s="429" t="e">
        <f>#REF!</f>
        <v>#REF!</v>
      </c>
      <c r="K24" s="429"/>
      <c r="L24" s="443"/>
      <c r="M24" s="427"/>
      <c r="N24" s="427"/>
      <c r="O24" s="427"/>
      <c r="P24" s="427"/>
      <c r="Q24" s="427"/>
      <c r="R24" s="427"/>
      <c r="S24" s="427"/>
      <c r="T24" s="427"/>
    </row>
    <row r="25" spans="2:21" ht="24" customHeight="1" x14ac:dyDescent="0.2">
      <c r="B25" s="433"/>
      <c r="C25" s="433"/>
      <c r="D25" s="447"/>
      <c r="E25" s="436"/>
      <c r="F25" s="430"/>
      <c r="G25" s="430"/>
      <c r="H25" s="430"/>
      <c r="I25" s="87" t="e">
        <f>#REF!</f>
        <v>#REF!</v>
      </c>
      <c r="J25" s="430"/>
      <c r="K25" s="430"/>
      <c r="L25" s="444"/>
      <c r="M25" s="428"/>
      <c r="N25" s="428"/>
      <c r="O25" s="428"/>
      <c r="P25" s="428"/>
      <c r="Q25" s="428"/>
      <c r="R25" s="428"/>
      <c r="S25" s="428"/>
      <c r="T25" s="428"/>
    </row>
    <row r="26" spans="2:21" ht="6.75" customHeight="1" thickBot="1" x14ac:dyDescent="0.25">
      <c r="B26" s="9"/>
      <c r="C26" s="9"/>
      <c r="D26" s="9"/>
      <c r="E26" s="9"/>
      <c r="F26" s="88"/>
      <c r="G26" s="11"/>
      <c r="H26" s="11"/>
      <c r="I26" s="11"/>
      <c r="J26" s="89"/>
      <c r="K26" s="11"/>
      <c r="L26" s="11"/>
      <c r="M26" s="1"/>
      <c r="N26" s="9"/>
    </row>
    <row r="27" spans="2:21" ht="15.75" customHeight="1" thickBot="1" x14ac:dyDescent="0.25">
      <c r="B27" s="416" t="s">
        <v>117</v>
      </c>
      <c r="C27" s="417"/>
      <c r="D27" s="417"/>
      <c r="E27" s="417"/>
      <c r="F27" s="417"/>
      <c r="G27" s="417"/>
      <c r="H27" s="417"/>
      <c r="I27" s="418"/>
      <c r="J27" s="416" t="s">
        <v>4</v>
      </c>
      <c r="K27" s="417"/>
      <c r="L27" s="417"/>
      <c r="M27" s="417"/>
      <c r="N27" s="418"/>
      <c r="O27" s="410" t="s">
        <v>118</v>
      </c>
      <c r="P27" s="411"/>
      <c r="Q27" s="411"/>
      <c r="R27" s="411"/>
      <c r="S27" s="411"/>
      <c r="T27" s="411"/>
      <c r="U27" s="412"/>
    </row>
    <row r="28" spans="2:21" ht="52.5" customHeight="1" thickBot="1" x14ac:dyDescent="0.25">
      <c r="B28" s="413" t="s">
        <v>119</v>
      </c>
      <c r="C28" s="414"/>
      <c r="D28" s="414"/>
      <c r="E28" s="414"/>
      <c r="F28" s="414"/>
      <c r="G28" s="414"/>
      <c r="H28" s="414"/>
      <c r="I28" s="415"/>
      <c r="J28" s="413" t="s">
        <v>119</v>
      </c>
      <c r="K28" s="414"/>
      <c r="L28" s="414"/>
      <c r="M28" s="414"/>
      <c r="N28" s="415"/>
      <c r="O28" s="413" t="s">
        <v>120</v>
      </c>
      <c r="P28" s="414"/>
      <c r="Q28" s="414"/>
      <c r="R28" s="414"/>
      <c r="S28" s="414"/>
      <c r="T28" s="414"/>
      <c r="U28" s="415"/>
    </row>
  </sheetData>
  <mergeCells count="103">
    <mergeCell ref="P14:P16"/>
    <mergeCell ref="R20:R22"/>
    <mergeCell ref="Q11:Q13"/>
    <mergeCell ref="R11:R13"/>
    <mergeCell ref="R14:R16"/>
    <mergeCell ref="O14:O16"/>
    <mergeCell ref="T23:T25"/>
    <mergeCell ref="T17:T19"/>
    <mergeCell ref="T20:T22"/>
    <mergeCell ref="Q23:Q25"/>
    <mergeCell ref="R23:R25"/>
    <mergeCell ref="S23:S25"/>
    <mergeCell ref="P23:P25"/>
    <mergeCell ref="Q17:Q19"/>
    <mergeCell ref="R17:R19"/>
    <mergeCell ref="S11:S13"/>
    <mergeCell ref="Q14:Q16"/>
    <mergeCell ref="S20:S22"/>
    <mergeCell ref="Q20:Q22"/>
    <mergeCell ref="S17:S19"/>
    <mergeCell ref="P17:P19"/>
    <mergeCell ref="P20:P22"/>
    <mergeCell ref="M23:M25"/>
    <mergeCell ref="N23:N25"/>
    <mergeCell ref="M20:M22"/>
    <mergeCell ref="L14:L16"/>
    <mergeCell ref="L23:L25"/>
    <mergeCell ref="L20:L22"/>
    <mergeCell ref="N20:N22"/>
    <mergeCell ref="M14:M16"/>
    <mergeCell ref="N14:N16"/>
    <mergeCell ref="E11:E13"/>
    <mergeCell ref="H18:H19"/>
    <mergeCell ref="B11:B13"/>
    <mergeCell ref="F18:F19"/>
    <mergeCell ref="O20:O22"/>
    <mergeCell ref="O23:O25"/>
    <mergeCell ref="B20:B22"/>
    <mergeCell ref="F24:F25"/>
    <mergeCell ref="G24:G25"/>
    <mergeCell ref="H24:H25"/>
    <mergeCell ref="J15:J16"/>
    <mergeCell ref="K14:K16"/>
    <mergeCell ref="G18:G19"/>
    <mergeCell ref="B14:B16"/>
    <mergeCell ref="E14:E16"/>
    <mergeCell ref="B23:B25"/>
    <mergeCell ref="E23:E25"/>
    <mergeCell ref="E20:E22"/>
    <mergeCell ref="H15:H16"/>
    <mergeCell ref="D11:D25"/>
    <mergeCell ref="F21:F22"/>
    <mergeCell ref="G21:G22"/>
    <mergeCell ref="H21:H22"/>
    <mergeCell ref="J21:J22"/>
    <mergeCell ref="Q2:U2"/>
    <mergeCell ref="G3:P3"/>
    <mergeCell ref="J24:J25"/>
    <mergeCell ref="K17:K19"/>
    <mergeCell ref="K23:K25"/>
    <mergeCell ref="K20:K22"/>
    <mergeCell ref="T9:T10"/>
    <mergeCell ref="T14:T16"/>
    <mergeCell ref="F15:F16"/>
    <mergeCell ref="G15:G16"/>
    <mergeCell ref="N17:N19"/>
    <mergeCell ref="S14:S16"/>
    <mergeCell ref="L17:L19"/>
    <mergeCell ref="M17:M19"/>
    <mergeCell ref="O17:O19"/>
    <mergeCell ref="L11:L13"/>
    <mergeCell ref="H12:H13"/>
    <mergeCell ref="J12:J13"/>
    <mergeCell ref="M11:M13"/>
    <mergeCell ref="N11:N13"/>
    <mergeCell ref="K11:K13"/>
    <mergeCell ref="N9:P9"/>
    <mergeCell ref="O11:O13"/>
    <mergeCell ref="P11:P13"/>
    <mergeCell ref="Q3:U3"/>
    <mergeCell ref="G4:P4"/>
    <mergeCell ref="O27:U27"/>
    <mergeCell ref="O28:U28"/>
    <mergeCell ref="J27:N27"/>
    <mergeCell ref="J28:N28"/>
    <mergeCell ref="B27:I27"/>
    <mergeCell ref="B28:I28"/>
    <mergeCell ref="Q4:U4"/>
    <mergeCell ref="G5:P5"/>
    <mergeCell ref="Q5:U5"/>
    <mergeCell ref="J18:J19"/>
    <mergeCell ref="B2:F5"/>
    <mergeCell ref="Q9:R9"/>
    <mergeCell ref="S9:S10"/>
    <mergeCell ref="T11:T13"/>
    <mergeCell ref="F12:F13"/>
    <mergeCell ref="G12:G13"/>
    <mergeCell ref="B17:B19"/>
    <mergeCell ref="E17:E19"/>
    <mergeCell ref="C11:C25"/>
    <mergeCell ref="G2:P2"/>
    <mergeCell ref="M8:T8"/>
    <mergeCell ref="M9:M10"/>
  </mergeCells>
  <conditionalFormatting sqref="H12:H13">
    <cfRule type="containsText" dxfId="176" priority="5" stopIfTrue="1" operator="containsText" text="riesgo Extrema">
      <formula>NOT(ISERROR(SEARCH("riesgo Extrema",H12)))</formula>
    </cfRule>
    <cfRule type="containsText" dxfId="175" priority="6" stopIfTrue="1" operator="containsText" text="riesgo Alta">
      <formula>NOT(ISERROR(SEARCH("riesgo Alta",H12)))</formula>
    </cfRule>
    <cfRule type="containsText" dxfId="174" priority="7" stopIfTrue="1" operator="containsText" text="riesgo Moderada">
      <formula>NOT(ISERROR(SEARCH("riesgo Moderada",H12)))</formula>
    </cfRule>
    <cfRule type="containsText" dxfId="173" priority="8" stopIfTrue="1" operator="containsText" text="riesgo Baja">
      <formula>NOT(ISERROR(SEARCH("riesgo Baja",H12)))</formula>
    </cfRule>
    <cfRule type="containsText" dxfId="172" priority="9" stopIfTrue="1" operator="containsText" text=" riesgo Baja">
      <formula>NOT(ISERROR(SEARCH(" riesgo Baja",H12)))</formula>
    </cfRule>
  </conditionalFormatting>
  <conditionalFormatting sqref="J15:J16 H15:H16 J18:J19 H18:H19 J21:J22 H21:H22 J12:J13 H24:H25 J24:J25">
    <cfRule type="containsText" dxfId="171" priority="1" stopIfTrue="1" operator="containsText" text="riesgo Extrema">
      <formula>NOT(ISERROR(SEARCH("riesgo Extrema",H12)))</formula>
    </cfRule>
    <cfRule type="containsText" dxfId="170" priority="2" stopIfTrue="1" operator="containsText" text="riesgo Alta">
      <formula>NOT(ISERROR(SEARCH("riesgo Alta",H12)))</formula>
    </cfRule>
    <cfRule type="containsText" dxfId="169" priority="3" stopIfTrue="1" operator="containsText" text="riesgo Moderada">
      <formula>NOT(ISERROR(SEARCH("riesgo Moderada",H12)))</formula>
    </cfRule>
    <cfRule type="containsText" dxfId="168" priority="4" stopIfTrue="1" operator="containsText" text="riesgo Baja">
      <formula>NOT(ISERROR(SEARCH("riesgo Baja",H12)))</formula>
    </cfRule>
  </conditionalFormatting>
  <dataValidations count="1">
    <dataValidation type="list" allowBlank="1" showInputMessage="1" showErrorMessage="1" errorTitle="Error" error="Esta opción no está permitida" sqref="L11:L25">
      <formula1>OPCIONESDEMANEJO</formula1>
    </dataValidation>
  </dataValidations>
  <printOptions horizontalCentered="1" verticalCentered="1"/>
  <pageMargins left="0.98425196850393704" right="0.78740157480314965" top="0" bottom="0" header="0" footer="0"/>
  <pageSetup scale="27" orientation="landscape"/>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dimension ref="B3:N88"/>
  <sheetViews>
    <sheetView topLeftCell="A38" workbookViewId="0">
      <selection activeCell="E65" sqref="E65:I70"/>
    </sheetView>
  </sheetViews>
  <sheetFormatPr baseColWidth="10" defaultRowHeight="12.75" x14ac:dyDescent="0.2"/>
  <cols>
    <col min="1" max="1" width="4.28515625" customWidth="1"/>
    <col min="2" max="2" width="45.85546875" customWidth="1"/>
    <col min="3" max="3" width="28.7109375" customWidth="1"/>
    <col min="4" max="4" width="26.140625" customWidth="1"/>
    <col min="5" max="5" width="18" customWidth="1"/>
    <col min="6" max="6" width="17.85546875" customWidth="1"/>
    <col min="7" max="7" width="26.85546875" customWidth="1"/>
    <col min="8" max="8" width="20.28515625" customWidth="1"/>
    <col min="9" max="9" width="19.42578125" customWidth="1"/>
    <col min="10" max="10" width="18.42578125" customWidth="1"/>
    <col min="11" max="12" width="11.28515625" customWidth="1"/>
    <col min="13" max="13" width="7" customWidth="1"/>
    <col min="14" max="14" width="22.140625" customWidth="1"/>
  </cols>
  <sheetData>
    <row r="3" spans="2:14" x14ac:dyDescent="0.2">
      <c r="J3" t="s">
        <v>121</v>
      </c>
      <c r="K3" t="s">
        <v>122</v>
      </c>
      <c r="L3" t="s">
        <v>123</v>
      </c>
      <c r="N3" s="5"/>
    </row>
    <row r="4" spans="2:14" ht="107.25" customHeight="1" x14ac:dyDescent="0.2">
      <c r="B4" t="s">
        <v>9</v>
      </c>
      <c r="D4" t="s">
        <v>124</v>
      </c>
      <c r="G4" t="s">
        <v>33</v>
      </c>
      <c r="H4" t="s">
        <v>34</v>
      </c>
      <c r="J4" s="8" t="s">
        <v>125</v>
      </c>
      <c r="K4" s="8" t="s">
        <v>126</v>
      </c>
      <c r="L4" s="8" t="s">
        <v>127</v>
      </c>
      <c r="N4" s="19" t="s">
        <v>93</v>
      </c>
    </row>
    <row r="5" spans="2:14" x14ac:dyDescent="0.2">
      <c r="B5" t="s">
        <v>128</v>
      </c>
      <c r="D5">
        <v>1</v>
      </c>
      <c r="G5" t="s">
        <v>129</v>
      </c>
      <c r="H5" t="s">
        <v>129</v>
      </c>
      <c r="J5">
        <v>0</v>
      </c>
      <c r="K5">
        <v>0</v>
      </c>
      <c r="L5">
        <v>0</v>
      </c>
      <c r="N5" s="5" t="s">
        <v>115</v>
      </c>
    </row>
    <row r="6" spans="2:14" x14ac:dyDescent="0.2">
      <c r="B6" t="s">
        <v>11</v>
      </c>
      <c r="D6">
        <v>0</v>
      </c>
      <c r="J6">
        <v>1</v>
      </c>
      <c r="K6">
        <v>1</v>
      </c>
      <c r="L6">
        <v>1</v>
      </c>
      <c r="N6" s="5" t="s">
        <v>99</v>
      </c>
    </row>
    <row r="7" spans="2:14" ht="38.25" x14ac:dyDescent="0.2">
      <c r="B7" t="s">
        <v>130</v>
      </c>
      <c r="N7" s="20" t="s">
        <v>116</v>
      </c>
    </row>
    <row r="8" spans="2:14" ht="76.5" x14ac:dyDescent="0.2">
      <c r="B8" t="s">
        <v>131</v>
      </c>
      <c r="D8" s="20" t="s">
        <v>83</v>
      </c>
      <c r="E8" s="20" t="s">
        <v>132</v>
      </c>
      <c r="F8" s="20" t="s">
        <v>84</v>
      </c>
      <c r="G8" s="20" t="s">
        <v>133</v>
      </c>
      <c r="H8" s="20" t="s">
        <v>85</v>
      </c>
      <c r="N8" s="5" t="s">
        <v>98</v>
      </c>
    </row>
    <row r="9" spans="2:14" x14ac:dyDescent="0.2">
      <c r="B9" t="s">
        <v>134</v>
      </c>
      <c r="D9" s="42">
        <v>0</v>
      </c>
      <c r="E9" s="42">
        <v>0</v>
      </c>
      <c r="F9" s="42">
        <v>0</v>
      </c>
      <c r="G9" s="42">
        <v>0</v>
      </c>
      <c r="H9" s="42">
        <v>0</v>
      </c>
      <c r="N9" s="5"/>
    </row>
    <row r="10" spans="2:14" x14ac:dyDescent="0.2">
      <c r="B10" t="s">
        <v>10</v>
      </c>
      <c r="D10" s="42">
        <v>15</v>
      </c>
      <c r="E10" s="42">
        <v>15</v>
      </c>
      <c r="F10" s="42">
        <v>30</v>
      </c>
      <c r="G10" s="42">
        <v>15</v>
      </c>
      <c r="H10" s="42">
        <v>25</v>
      </c>
    </row>
    <row r="11" spans="2:14" ht="114.75" x14ac:dyDescent="0.2">
      <c r="B11" s="5" t="s">
        <v>135</v>
      </c>
      <c r="D11" s="20" t="s">
        <v>179</v>
      </c>
      <c r="E11" s="20" t="s">
        <v>180</v>
      </c>
      <c r="F11" s="20" t="s">
        <v>181</v>
      </c>
      <c r="G11" s="20" t="s">
        <v>182</v>
      </c>
      <c r="H11" s="20" t="s">
        <v>183</v>
      </c>
      <c r="I11" s="20" t="s">
        <v>184</v>
      </c>
      <c r="J11" s="20" t="s">
        <v>185</v>
      </c>
    </row>
    <row r="12" spans="2:14" x14ac:dyDescent="0.2">
      <c r="D12">
        <v>0</v>
      </c>
      <c r="E12">
        <v>0</v>
      </c>
      <c r="F12">
        <v>0</v>
      </c>
      <c r="G12">
        <v>0</v>
      </c>
      <c r="H12">
        <v>0</v>
      </c>
      <c r="I12">
        <v>0</v>
      </c>
      <c r="J12">
        <v>0</v>
      </c>
      <c r="L12" t="s">
        <v>189</v>
      </c>
      <c r="N12" t="s">
        <v>200</v>
      </c>
    </row>
    <row r="13" spans="2:14" x14ac:dyDescent="0.2">
      <c r="D13">
        <v>15</v>
      </c>
      <c r="E13">
        <v>15</v>
      </c>
      <c r="F13">
        <v>15</v>
      </c>
      <c r="G13">
        <v>10</v>
      </c>
      <c r="H13">
        <v>15</v>
      </c>
      <c r="I13">
        <v>15</v>
      </c>
      <c r="J13">
        <v>5</v>
      </c>
      <c r="L13" t="s">
        <v>192</v>
      </c>
      <c r="N13" t="s">
        <v>201</v>
      </c>
    </row>
    <row r="14" spans="2:14" x14ac:dyDescent="0.2">
      <c r="G14">
        <v>15</v>
      </c>
      <c r="J14">
        <v>10</v>
      </c>
      <c r="L14" t="s">
        <v>190</v>
      </c>
      <c r="N14" t="s">
        <v>202</v>
      </c>
    </row>
    <row r="16" spans="2:14" ht="15.75" x14ac:dyDescent="0.2">
      <c r="B16" s="13">
        <v>1</v>
      </c>
      <c r="C16" s="16" t="s">
        <v>136</v>
      </c>
      <c r="D16" s="14"/>
      <c r="E16" s="38" t="s">
        <v>129</v>
      </c>
      <c r="I16" s="450"/>
      <c r="J16" s="451"/>
      <c r="K16" s="451"/>
      <c r="L16" s="451"/>
    </row>
    <row r="17" spans="2:12" ht="15.75" x14ac:dyDescent="0.2">
      <c r="B17" s="13">
        <v>2</v>
      </c>
      <c r="C17" s="16" t="s">
        <v>137</v>
      </c>
      <c r="D17" s="14"/>
      <c r="E17" s="14"/>
      <c r="I17" s="81"/>
      <c r="J17" s="82"/>
      <c r="K17" s="82"/>
      <c r="L17" s="82"/>
    </row>
    <row r="18" spans="2:12" ht="15.75" x14ac:dyDescent="0.2">
      <c r="B18" s="13">
        <v>3</v>
      </c>
      <c r="C18" s="16" t="s">
        <v>138</v>
      </c>
      <c r="D18" s="14"/>
      <c r="E18" s="14"/>
      <c r="I18" s="81"/>
      <c r="J18" s="82"/>
      <c r="K18" s="82"/>
      <c r="L18" s="82"/>
    </row>
    <row r="19" spans="2:12" ht="15.75" x14ac:dyDescent="0.2">
      <c r="B19" s="13">
        <v>4</v>
      </c>
      <c r="C19" s="16" t="s">
        <v>139</v>
      </c>
      <c r="D19" s="15"/>
      <c r="E19" s="15"/>
      <c r="I19" s="450"/>
      <c r="J19" s="451"/>
      <c r="K19" s="451"/>
      <c r="L19" s="451"/>
    </row>
    <row r="20" spans="2:12" ht="15.75" x14ac:dyDescent="0.2">
      <c r="B20" s="13">
        <v>5</v>
      </c>
      <c r="C20" s="16" t="s">
        <v>140</v>
      </c>
      <c r="D20" s="15"/>
      <c r="E20" s="15"/>
      <c r="I20" s="450"/>
      <c r="J20" s="451"/>
      <c r="K20" s="451"/>
      <c r="L20" s="451"/>
    </row>
    <row r="21" spans="2:12" ht="15.75" x14ac:dyDescent="0.2">
      <c r="B21" s="1"/>
      <c r="C21" s="27"/>
      <c r="D21" s="15"/>
      <c r="E21" s="15"/>
      <c r="I21" s="81"/>
      <c r="J21" s="82"/>
      <c r="K21" s="82"/>
      <c r="L21" s="82"/>
    </row>
    <row r="24" spans="2:12" x14ac:dyDescent="0.2">
      <c r="B24" s="17">
        <v>13</v>
      </c>
      <c r="C24" s="16" t="s">
        <v>24</v>
      </c>
      <c r="D24" s="17"/>
    </row>
    <row r="25" spans="2:12" x14ac:dyDescent="0.2">
      <c r="B25" s="17">
        <v>11</v>
      </c>
      <c r="C25" s="16" t="s">
        <v>23</v>
      </c>
      <c r="D25" s="17"/>
    </row>
    <row r="26" spans="2:12" x14ac:dyDescent="0.2">
      <c r="B26" s="17">
        <v>7</v>
      </c>
      <c r="C26" s="16" t="s">
        <v>22</v>
      </c>
      <c r="D26" s="17"/>
    </row>
    <row r="27" spans="2:12" x14ac:dyDescent="0.2">
      <c r="B27" s="12">
        <v>6</v>
      </c>
      <c r="C27" s="16" t="s">
        <v>21</v>
      </c>
      <c r="D27" s="12"/>
    </row>
    <row r="28" spans="2:12" x14ac:dyDescent="0.2">
      <c r="B28" s="12">
        <v>1</v>
      </c>
      <c r="C28" s="16" t="s">
        <v>20</v>
      </c>
      <c r="D28" s="12"/>
    </row>
    <row r="29" spans="2:12" x14ac:dyDescent="0.2">
      <c r="B29" s="15"/>
      <c r="C29" s="27"/>
      <c r="D29" s="15"/>
    </row>
    <row r="30" spans="2:12" x14ac:dyDescent="0.2">
      <c r="B30" s="15"/>
      <c r="C30" s="27"/>
      <c r="D30" s="15"/>
    </row>
    <row r="31" spans="2:12" x14ac:dyDescent="0.2">
      <c r="B31" s="15"/>
      <c r="C31" s="27"/>
      <c r="D31" s="15"/>
    </row>
    <row r="32" spans="2:12" x14ac:dyDescent="0.2">
      <c r="B32" s="15"/>
      <c r="C32" s="27"/>
      <c r="D32" s="15"/>
    </row>
    <row r="33" spans="2:14" ht="13.5" customHeight="1" x14ac:dyDescent="0.2">
      <c r="B33" s="15"/>
      <c r="C33" s="27"/>
      <c r="D33" s="15"/>
    </row>
    <row r="34" spans="2:14" ht="13.5" customHeight="1" x14ac:dyDescent="0.2">
      <c r="B34" s="15"/>
      <c r="C34" s="27"/>
      <c r="D34" s="15"/>
    </row>
    <row r="35" spans="2:14" ht="13.5" thickBot="1" x14ac:dyDescent="0.25"/>
    <row r="36" spans="2:14" ht="13.5" thickBot="1" x14ac:dyDescent="0.25">
      <c r="B36" s="13" t="s">
        <v>141</v>
      </c>
      <c r="C36" s="13"/>
      <c r="D36" s="13" t="s">
        <v>92</v>
      </c>
      <c r="I36" s="62" t="s">
        <v>38</v>
      </c>
      <c r="J36" s="63" t="s">
        <v>39</v>
      </c>
      <c r="K36" s="1"/>
      <c r="L36" s="1"/>
      <c r="M36" s="1"/>
      <c r="N36" s="1"/>
    </row>
    <row r="37" spans="2:14" x14ac:dyDescent="0.2">
      <c r="B37" s="13">
        <v>1</v>
      </c>
      <c r="C37" s="52" t="s">
        <v>101</v>
      </c>
      <c r="D37" s="18" t="s">
        <v>142</v>
      </c>
      <c r="E37" s="37"/>
      <c r="F37" s="13"/>
      <c r="G37" s="13"/>
      <c r="I37" s="452" t="s">
        <v>40</v>
      </c>
      <c r="J37" s="60" t="s">
        <v>41</v>
      </c>
      <c r="K37" s="43"/>
      <c r="L37" s="43"/>
      <c r="M37" s="43"/>
      <c r="N37" s="43"/>
    </row>
    <row r="38" spans="2:14" x14ac:dyDescent="0.2">
      <c r="B38" s="13">
        <v>2</v>
      </c>
      <c r="C38" s="52" t="s">
        <v>101</v>
      </c>
      <c r="D38" s="18" t="s">
        <v>144</v>
      </c>
      <c r="E38" s="13"/>
      <c r="F38" s="13"/>
      <c r="G38" s="13"/>
      <c r="I38" s="453"/>
      <c r="J38" s="54" t="s">
        <v>42</v>
      </c>
      <c r="K38" s="44"/>
      <c r="L38" s="44"/>
      <c r="M38" s="44"/>
      <c r="N38" s="44"/>
    </row>
    <row r="39" spans="2:14" x14ac:dyDescent="0.2">
      <c r="B39" s="13">
        <v>3</v>
      </c>
      <c r="C39" s="52" t="s">
        <v>101</v>
      </c>
      <c r="D39" s="18" t="s">
        <v>145</v>
      </c>
      <c r="E39" s="13"/>
      <c r="F39" s="13"/>
      <c r="G39" s="13"/>
      <c r="I39" s="453"/>
      <c r="J39" s="54" t="s">
        <v>45</v>
      </c>
      <c r="K39" s="44"/>
      <c r="L39" s="44"/>
      <c r="M39" s="44"/>
      <c r="N39" s="44"/>
    </row>
    <row r="40" spans="2:14" x14ac:dyDescent="0.2">
      <c r="B40" s="13">
        <v>4</v>
      </c>
      <c r="C40" s="52" t="s">
        <v>101</v>
      </c>
      <c r="D40" s="18" t="s">
        <v>147</v>
      </c>
      <c r="E40" s="13"/>
      <c r="F40" s="13"/>
      <c r="G40" s="13"/>
      <c r="I40" s="453"/>
      <c r="J40" s="54" t="s">
        <v>47</v>
      </c>
      <c r="K40" s="44"/>
      <c r="L40" s="44"/>
      <c r="M40" s="44"/>
      <c r="N40" s="44"/>
    </row>
    <row r="41" spans="2:14" x14ac:dyDescent="0.2">
      <c r="B41" s="13">
        <v>5</v>
      </c>
      <c r="C41" s="52" t="s">
        <v>101</v>
      </c>
      <c r="D41" s="13"/>
      <c r="E41" s="13"/>
      <c r="F41" s="13"/>
      <c r="G41" s="13"/>
      <c r="I41" s="453"/>
      <c r="J41" s="54" t="s">
        <v>49</v>
      </c>
      <c r="K41" s="44"/>
      <c r="L41" s="44"/>
      <c r="M41" s="44"/>
      <c r="N41" s="44"/>
    </row>
    <row r="42" spans="2:14" ht="12.75" customHeight="1" x14ac:dyDescent="0.2">
      <c r="B42" s="13">
        <v>6</v>
      </c>
      <c r="C42" s="52" t="s">
        <v>101</v>
      </c>
      <c r="D42" s="13"/>
      <c r="E42" s="13"/>
      <c r="F42" s="13"/>
      <c r="G42" s="13"/>
      <c r="I42" s="454" t="s">
        <v>50</v>
      </c>
      <c r="J42" s="55" t="s">
        <v>51</v>
      </c>
      <c r="K42" s="44"/>
      <c r="L42" s="44"/>
      <c r="M42" s="44"/>
      <c r="N42" s="44"/>
    </row>
    <row r="43" spans="2:14" x14ac:dyDescent="0.2">
      <c r="B43" s="13">
        <v>7</v>
      </c>
      <c r="C43" s="53" t="s">
        <v>102</v>
      </c>
      <c r="D43" s="13"/>
      <c r="E43" s="13"/>
      <c r="F43" s="13"/>
      <c r="G43" s="13"/>
      <c r="I43" s="455"/>
      <c r="J43" s="55" t="s">
        <v>52</v>
      </c>
      <c r="K43" s="44"/>
      <c r="L43" s="44"/>
      <c r="M43" s="44"/>
      <c r="N43" s="44"/>
    </row>
    <row r="44" spans="2:14" x14ac:dyDescent="0.2">
      <c r="B44" s="13">
        <v>11</v>
      </c>
      <c r="C44" s="53" t="s">
        <v>102</v>
      </c>
      <c r="D44" s="13"/>
      <c r="E44" s="13"/>
      <c r="F44" s="13"/>
      <c r="G44" s="13"/>
      <c r="I44" s="455"/>
      <c r="J44" s="55" t="s">
        <v>53</v>
      </c>
      <c r="K44" s="44"/>
      <c r="L44" s="44"/>
      <c r="M44" s="44"/>
      <c r="N44" s="44"/>
    </row>
    <row r="45" spans="2:14" x14ac:dyDescent="0.2">
      <c r="B45" s="13">
        <v>12</v>
      </c>
      <c r="C45" s="53" t="s">
        <v>143</v>
      </c>
      <c r="D45" s="13"/>
      <c r="E45" s="13"/>
      <c r="F45" s="13"/>
      <c r="G45" s="13"/>
      <c r="I45" s="455"/>
      <c r="J45" s="55" t="s">
        <v>54</v>
      </c>
      <c r="K45" s="44"/>
      <c r="L45" s="44"/>
      <c r="M45" s="44"/>
      <c r="N45" s="44"/>
    </row>
    <row r="46" spans="2:14" x14ac:dyDescent="0.2">
      <c r="B46" s="13">
        <v>13</v>
      </c>
      <c r="C46" s="51" t="s">
        <v>100</v>
      </c>
      <c r="D46" s="13"/>
      <c r="E46" s="13"/>
      <c r="F46" s="13"/>
      <c r="G46" s="13"/>
      <c r="I46" s="448" t="s">
        <v>149</v>
      </c>
      <c r="J46" s="57" t="s">
        <v>56</v>
      </c>
      <c r="K46" s="44"/>
      <c r="L46" s="44"/>
      <c r="M46" s="44"/>
      <c r="N46" s="44"/>
    </row>
    <row r="47" spans="2:14" x14ac:dyDescent="0.2">
      <c r="B47" s="13">
        <v>14</v>
      </c>
      <c r="C47" s="53" t="s">
        <v>143</v>
      </c>
      <c r="D47" s="13"/>
      <c r="E47" s="13"/>
      <c r="F47" s="13"/>
      <c r="G47" s="13"/>
      <c r="I47" s="448"/>
      <c r="J47" s="57" t="s">
        <v>57</v>
      </c>
      <c r="K47" s="44"/>
      <c r="L47" s="44"/>
      <c r="M47" s="44"/>
      <c r="N47" s="44"/>
    </row>
    <row r="48" spans="2:14" x14ac:dyDescent="0.2">
      <c r="B48" s="13">
        <v>18</v>
      </c>
      <c r="C48" s="51" t="s">
        <v>259</v>
      </c>
      <c r="D48" s="13"/>
      <c r="E48" s="13"/>
      <c r="F48" s="13"/>
      <c r="G48" s="13"/>
      <c r="I48" s="448"/>
      <c r="J48" s="57" t="s">
        <v>58</v>
      </c>
      <c r="K48" s="44"/>
      <c r="L48" s="44"/>
      <c r="M48" s="44"/>
      <c r="N48" s="44"/>
    </row>
    <row r="49" spans="2:14" x14ac:dyDescent="0.2">
      <c r="B49" s="13">
        <v>21</v>
      </c>
      <c r="C49" s="51" t="s">
        <v>259</v>
      </c>
      <c r="D49" s="13"/>
      <c r="E49" s="13"/>
      <c r="F49" s="13"/>
      <c r="G49" s="13"/>
      <c r="I49" s="448"/>
      <c r="J49" s="57" t="s">
        <v>59</v>
      </c>
      <c r="K49" s="44"/>
      <c r="L49" s="44"/>
      <c r="M49" s="44"/>
      <c r="N49" s="44"/>
    </row>
    <row r="50" spans="2:14" x14ac:dyDescent="0.2">
      <c r="B50" s="13">
        <v>22</v>
      </c>
      <c r="C50" s="51" t="s">
        <v>103</v>
      </c>
      <c r="D50" s="13"/>
      <c r="E50" s="13"/>
      <c r="F50" s="13"/>
      <c r="G50" s="13"/>
      <c r="I50" s="448"/>
      <c r="J50" s="57" t="s">
        <v>60</v>
      </c>
      <c r="K50" s="44"/>
      <c r="L50" s="44"/>
      <c r="M50" s="44"/>
      <c r="N50" s="44"/>
    </row>
    <row r="51" spans="2:14" x14ac:dyDescent="0.2">
      <c r="B51" s="13">
        <v>24</v>
      </c>
      <c r="C51" s="51" t="s">
        <v>260</v>
      </c>
      <c r="D51" s="13"/>
      <c r="E51" s="13"/>
      <c r="F51" s="13"/>
      <c r="G51" s="13"/>
      <c r="I51" s="448"/>
      <c r="J51" s="57" t="s">
        <v>61</v>
      </c>
      <c r="K51" s="44"/>
      <c r="L51" s="44"/>
      <c r="M51" s="44"/>
      <c r="N51" s="44"/>
    </row>
    <row r="52" spans="2:14" x14ac:dyDescent="0.2">
      <c r="B52" s="13">
        <v>26</v>
      </c>
      <c r="C52" s="56" t="s">
        <v>151</v>
      </c>
      <c r="D52" s="13"/>
      <c r="E52" s="13"/>
      <c r="F52" s="13"/>
      <c r="G52" s="13"/>
      <c r="I52" s="448"/>
      <c r="J52" s="57" t="s">
        <v>62</v>
      </c>
      <c r="K52" s="44"/>
      <c r="L52" s="44"/>
      <c r="M52" s="44"/>
      <c r="N52" s="44"/>
    </row>
    <row r="53" spans="2:14" x14ac:dyDescent="0.2">
      <c r="B53" s="13">
        <v>28</v>
      </c>
      <c r="C53" s="51" t="s">
        <v>260</v>
      </c>
      <c r="D53" s="13"/>
      <c r="E53" s="13"/>
      <c r="F53" s="13"/>
      <c r="G53" s="13"/>
      <c r="I53" s="448"/>
      <c r="J53" s="57" t="s">
        <v>63</v>
      </c>
      <c r="K53" s="44"/>
      <c r="L53" s="44"/>
      <c r="M53" s="44"/>
      <c r="N53" s="44"/>
    </row>
    <row r="54" spans="2:14" x14ac:dyDescent="0.2">
      <c r="B54" s="13">
        <v>30</v>
      </c>
      <c r="C54" s="56" t="s">
        <v>261</v>
      </c>
      <c r="D54" s="13"/>
      <c r="E54" s="13"/>
      <c r="F54" s="13"/>
      <c r="G54" s="13"/>
      <c r="I54" s="449" t="s">
        <v>152</v>
      </c>
      <c r="J54" s="59" t="s">
        <v>65</v>
      </c>
      <c r="K54" s="44"/>
      <c r="L54" s="44"/>
      <c r="M54" s="44"/>
      <c r="N54" s="44"/>
    </row>
    <row r="55" spans="2:14" x14ac:dyDescent="0.2">
      <c r="B55" s="13">
        <v>33</v>
      </c>
      <c r="C55" s="56" t="s">
        <v>261</v>
      </c>
      <c r="D55" s="13"/>
      <c r="E55" s="13"/>
      <c r="F55" s="13"/>
      <c r="G55" s="13"/>
      <c r="I55" s="449"/>
      <c r="J55" s="59" t="s">
        <v>66</v>
      </c>
      <c r="K55" s="44"/>
      <c r="L55" s="44"/>
      <c r="M55" s="44"/>
      <c r="N55" s="44"/>
    </row>
    <row r="56" spans="2:14" x14ac:dyDescent="0.2">
      <c r="B56" s="13">
        <v>35</v>
      </c>
      <c r="C56" s="51" t="s">
        <v>146</v>
      </c>
      <c r="D56" s="13"/>
      <c r="E56" s="13"/>
      <c r="F56" s="13"/>
      <c r="G56" s="13"/>
      <c r="I56" s="449"/>
      <c r="J56" s="59" t="s">
        <v>67</v>
      </c>
      <c r="K56" s="44"/>
      <c r="L56" s="44"/>
      <c r="M56" s="44"/>
      <c r="N56" s="44"/>
    </row>
    <row r="57" spans="2:14" x14ac:dyDescent="0.2">
      <c r="B57" s="13">
        <v>39</v>
      </c>
      <c r="C57" s="58" t="s">
        <v>262</v>
      </c>
      <c r="D57" s="13"/>
      <c r="E57" s="13"/>
      <c r="F57" s="13"/>
      <c r="G57" s="13"/>
      <c r="I57" s="449"/>
      <c r="J57" s="59" t="s">
        <v>68</v>
      </c>
      <c r="K57" s="44"/>
      <c r="L57" s="44"/>
      <c r="M57" s="44"/>
      <c r="N57" s="44"/>
    </row>
    <row r="58" spans="2:14" x14ac:dyDescent="0.2">
      <c r="B58" s="13">
        <v>44</v>
      </c>
      <c r="C58" s="56" t="s">
        <v>148</v>
      </c>
      <c r="D58" s="13"/>
      <c r="E58" s="13"/>
      <c r="F58" s="13"/>
      <c r="G58" s="13"/>
      <c r="I58" s="449"/>
      <c r="J58" s="59" t="s">
        <v>69</v>
      </c>
      <c r="K58" s="44"/>
      <c r="L58" s="44"/>
      <c r="M58" s="44"/>
      <c r="N58" s="44"/>
    </row>
    <row r="59" spans="2:14" x14ac:dyDescent="0.2">
      <c r="B59" s="13">
        <v>52</v>
      </c>
      <c r="C59" s="58" t="s">
        <v>263</v>
      </c>
      <c r="D59" s="13"/>
      <c r="E59" s="13"/>
      <c r="F59" s="13"/>
      <c r="G59" s="13"/>
      <c r="I59" s="449"/>
      <c r="J59" s="59" t="s">
        <v>70</v>
      </c>
      <c r="K59" s="44"/>
      <c r="L59" s="44"/>
      <c r="M59" s="44"/>
      <c r="N59" s="44"/>
    </row>
    <row r="60" spans="2:14" x14ac:dyDescent="0.2">
      <c r="B60" s="13">
        <v>55</v>
      </c>
      <c r="C60" s="56" t="s">
        <v>150</v>
      </c>
      <c r="D60" s="13"/>
      <c r="E60" s="13"/>
      <c r="F60" s="13"/>
      <c r="G60" s="13"/>
      <c r="I60" s="449"/>
      <c r="J60" s="59" t="s">
        <v>71</v>
      </c>
      <c r="K60" s="44"/>
      <c r="L60" s="44"/>
      <c r="M60" s="44"/>
      <c r="N60" s="44"/>
    </row>
    <row r="61" spans="2:14" x14ac:dyDescent="0.2">
      <c r="B61" s="13">
        <v>65</v>
      </c>
      <c r="C61" s="58" t="s">
        <v>264</v>
      </c>
      <c r="D61" s="13"/>
      <c r="E61" s="13"/>
      <c r="F61" s="13"/>
      <c r="G61" s="13"/>
      <c r="I61" s="449"/>
      <c r="J61" s="59" t="s">
        <v>72</v>
      </c>
      <c r="K61" s="44"/>
      <c r="L61" s="44"/>
      <c r="M61" s="44"/>
      <c r="N61" s="44"/>
    </row>
    <row r="62" spans="2:14" x14ac:dyDescent="0.2">
      <c r="I62" s="44"/>
      <c r="J62" s="44"/>
      <c r="K62" s="44"/>
      <c r="L62" s="44"/>
      <c r="M62" s="44"/>
      <c r="N62" s="44"/>
    </row>
    <row r="63" spans="2:14" x14ac:dyDescent="0.2">
      <c r="I63" s="44"/>
      <c r="J63" s="44"/>
      <c r="K63" s="44"/>
      <c r="L63" s="44"/>
      <c r="M63" s="44"/>
      <c r="N63" s="44"/>
    </row>
    <row r="64" spans="2:14" ht="13.5" thickBot="1" x14ac:dyDescent="0.25">
      <c r="I64" s="44"/>
      <c r="J64" s="44"/>
      <c r="K64" s="44"/>
      <c r="L64" s="44"/>
      <c r="M64" s="44"/>
      <c r="N64" s="44"/>
    </row>
    <row r="65" spans="2:14" x14ac:dyDescent="0.2">
      <c r="B65" s="18" t="s">
        <v>153</v>
      </c>
      <c r="C65" s="18"/>
      <c r="E65" s="65" t="s">
        <v>34</v>
      </c>
      <c r="F65" s="66">
        <v>1</v>
      </c>
      <c r="G65" s="66">
        <v>2</v>
      </c>
      <c r="H65" s="66">
        <v>3</v>
      </c>
      <c r="I65" s="67">
        <v>4</v>
      </c>
      <c r="J65" s="44"/>
      <c r="K65" s="44"/>
      <c r="L65" s="44"/>
      <c r="M65" s="44"/>
      <c r="N65" s="44"/>
    </row>
    <row r="66" spans="2:14" ht="15.75" x14ac:dyDescent="0.25">
      <c r="B66" s="41" t="s">
        <v>154</v>
      </c>
      <c r="C66" s="41"/>
      <c r="D66" s="73" t="s">
        <v>155</v>
      </c>
      <c r="E66" s="68">
        <v>1</v>
      </c>
      <c r="F66" s="44">
        <v>6</v>
      </c>
      <c r="G66" s="44">
        <v>7</v>
      </c>
      <c r="H66" s="44">
        <v>11</v>
      </c>
      <c r="I66" s="69">
        <v>13</v>
      </c>
      <c r="J66" s="44"/>
      <c r="K66" s="44"/>
      <c r="L66" s="44"/>
      <c r="M66" s="44"/>
      <c r="N66" s="44"/>
    </row>
    <row r="67" spans="2:14" ht="15.75" x14ac:dyDescent="0.25">
      <c r="B67" s="41" t="s">
        <v>156</v>
      </c>
      <c r="C67" s="41"/>
      <c r="E67" s="68">
        <v>2</v>
      </c>
      <c r="F67" s="44">
        <v>12</v>
      </c>
      <c r="G67" s="44">
        <v>14</v>
      </c>
      <c r="H67" s="44">
        <v>22</v>
      </c>
      <c r="I67" s="69">
        <v>26</v>
      </c>
      <c r="J67" s="44"/>
      <c r="K67" s="44"/>
      <c r="L67" s="44"/>
      <c r="M67" s="44"/>
      <c r="N67" s="44"/>
    </row>
    <row r="68" spans="2:14" ht="15.75" x14ac:dyDescent="0.25">
      <c r="B68" s="41" t="s">
        <v>157</v>
      </c>
      <c r="C68" s="41"/>
      <c r="E68" s="68">
        <v>3</v>
      </c>
      <c r="F68" s="44">
        <v>18</v>
      </c>
      <c r="G68" s="44">
        <v>21</v>
      </c>
      <c r="H68" s="44">
        <v>33</v>
      </c>
      <c r="I68" s="69">
        <v>39</v>
      </c>
      <c r="J68" s="44"/>
      <c r="K68" s="44"/>
      <c r="L68" s="44"/>
      <c r="M68" s="44"/>
      <c r="N68" s="44"/>
    </row>
    <row r="69" spans="2:14" ht="15.75" x14ac:dyDescent="0.25">
      <c r="B69" s="41" t="s">
        <v>158</v>
      </c>
      <c r="C69" s="41"/>
      <c r="E69" s="68">
        <v>4</v>
      </c>
      <c r="F69" s="44">
        <v>24</v>
      </c>
      <c r="G69" s="44">
        <v>28</v>
      </c>
      <c r="H69" s="44">
        <v>44</v>
      </c>
      <c r="I69" s="69">
        <v>52</v>
      </c>
      <c r="J69" s="44"/>
      <c r="K69" s="44"/>
      <c r="L69" s="44"/>
      <c r="M69" s="44"/>
      <c r="N69" s="44"/>
    </row>
    <row r="70" spans="2:14" ht="16.5" thickBot="1" x14ac:dyDescent="0.3">
      <c r="B70" s="41" t="s">
        <v>159</v>
      </c>
      <c r="C70" s="41"/>
      <c r="E70" s="70">
        <v>5</v>
      </c>
      <c r="F70" s="71">
        <v>30</v>
      </c>
      <c r="G70" s="71">
        <v>35</v>
      </c>
      <c r="H70" s="71">
        <v>55</v>
      </c>
      <c r="I70" s="72">
        <v>65</v>
      </c>
      <c r="J70" s="44"/>
      <c r="K70" s="44"/>
      <c r="L70" s="44"/>
      <c r="M70" s="44"/>
      <c r="N70" s="44"/>
    </row>
    <row r="71" spans="2:14" ht="15.75" x14ac:dyDescent="0.25">
      <c r="B71" s="41" t="s">
        <v>160</v>
      </c>
      <c r="C71" s="41"/>
      <c r="I71" s="44"/>
      <c r="J71" s="44"/>
      <c r="K71" s="44"/>
      <c r="L71" s="44"/>
      <c r="M71" s="44"/>
      <c r="N71" s="44"/>
    </row>
    <row r="72" spans="2:14" ht="15.75" x14ac:dyDescent="0.25">
      <c r="B72" s="41" t="s">
        <v>161</v>
      </c>
      <c r="C72" s="41"/>
      <c r="I72" s="44"/>
      <c r="J72" s="44"/>
      <c r="K72" s="44"/>
      <c r="L72" s="44"/>
      <c r="M72" s="44"/>
      <c r="N72" s="44"/>
    </row>
    <row r="73" spans="2:14" ht="15.75" x14ac:dyDescent="0.25">
      <c r="B73" s="41" t="s">
        <v>162</v>
      </c>
      <c r="I73" s="44"/>
      <c r="J73" s="44"/>
      <c r="K73" s="44"/>
      <c r="L73" s="44"/>
      <c r="M73" s="44"/>
      <c r="N73" s="44"/>
    </row>
    <row r="74" spans="2:14" ht="15.75" x14ac:dyDescent="0.25">
      <c r="B74" s="41" t="s">
        <v>163</v>
      </c>
      <c r="F74">
        <v>0</v>
      </c>
      <c r="G74">
        <v>50</v>
      </c>
      <c r="H74">
        <v>0</v>
      </c>
      <c r="I74" s="44"/>
      <c r="J74" s="44"/>
      <c r="K74" s="44"/>
      <c r="L74" s="44"/>
      <c r="M74" s="44"/>
      <c r="N74" s="44"/>
    </row>
    <row r="75" spans="2:14" ht="15.75" x14ac:dyDescent="0.25">
      <c r="B75" s="41" t="s">
        <v>164</v>
      </c>
      <c r="F75">
        <v>51</v>
      </c>
      <c r="G75">
        <v>75</v>
      </c>
      <c r="H75">
        <v>-1</v>
      </c>
      <c r="I75" s="44"/>
      <c r="J75" s="44"/>
      <c r="K75" s="44"/>
      <c r="L75" s="44"/>
      <c r="M75" s="44"/>
      <c r="N75" s="44"/>
    </row>
    <row r="76" spans="2:14" x14ac:dyDescent="0.2">
      <c r="F76">
        <v>76</v>
      </c>
      <c r="G76">
        <v>100</v>
      </c>
      <c r="H76">
        <v>-2</v>
      </c>
      <c r="I76" s="44"/>
      <c r="J76" s="44"/>
      <c r="K76" s="44"/>
      <c r="L76" s="44"/>
      <c r="M76" s="44"/>
      <c r="N76" s="44"/>
    </row>
    <row r="77" spans="2:14" x14ac:dyDescent="0.2">
      <c r="B77" s="18" t="s">
        <v>165</v>
      </c>
      <c r="I77" s="44"/>
      <c r="J77" s="44"/>
      <c r="K77" s="44"/>
      <c r="L77" s="44"/>
      <c r="M77" s="44"/>
      <c r="N77" s="44"/>
    </row>
    <row r="78" spans="2:14" ht="15.75" x14ac:dyDescent="0.25">
      <c r="B78" s="41" t="s">
        <v>166</v>
      </c>
      <c r="D78" s="45" t="s">
        <v>166</v>
      </c>
      <c r="I78" s="44"/>
      <c r="J78" s="44"/>
      <c r="K78" s="44"/>
      <c r="L78" s="44"/>
      <c r="M78" s="44"/>
      <c r="N78" s="44"/>
    </row>
    <row r="79" spans="2:14" ht="15.75" x14ac:dyDescent="0.25">
      <c r="B79" s="41" t="s">
        <v>167</v>
      </c>
      <c r="D79" s="45" t="s">
        <v>168</v>
      </c>
      <c r="I79" s="44"/>
      <c r="J79" s="44"/>
      <c r="K79" s="44"/>
      <c r="L79" s="44"/>
      <c r="M79" s="44"/>
      <c r="N79" s="44"/>
    </row>
    <row r="80" spans="2:14" ht="15.75" x14ac:dyDescent="0.25">
      <c r="B80" s="41" t="s">
        <v>169</v>
      </c>
      <c r="D80" s="45" t="s">
        <v>164</v>
      </c>
      <c r="I80" s="44"/>
      <c r="J80" s="44"/>
      <c r="K80" s="44"/>
      <c r="L80" s="44"/>
      <c r="M80" s="44"/>
      <c r="N80" s="44"/>
    </row>
    <row r="81" spans="2:14" ht="15.75" x14ac:dyDescent="0.25">
      <c r="B81" s="41" t="s">
        <v>164</v>
      </c>
      <c r="D81" s="45" t="s">
        <v>170</v>
      </c>
      <c r="I81" s="44"/>
      <c r="J81" s="44"/>
      <c r="K81" s="44"/>
      <c r="L81" s="44"/>
      <c r="M81" s="44"/>
      <c r="N81" s="44"/>
    </row>
    <row r="82" spans="2:14" ht="15.75" x14ac:dyDescent="0.25">
      <c r="B82" s="41" t="s">
        <v>171</v>
      </c>
      <c r="D82" s="45" t="s">
        <v>3</v>
      </c>
      <c r="I82" s="44"/>
      <c r="J82" s="44"/>
      <c r="K82" s="44"/>
      <c r="L82" s="44"/>
      <c r="M82" s="44"/>
      <c r="N82" s="44"/>
    </row>
    <row r="83" spans="2:14" ht="15.75" x14ac:dyDescent="0.25">
      <c r="B83" s="41" t="s">
        <v>172</v>
      </c>
      <c r="D83" s="61" t="s">
        <v>172</v>
      </c>
      <c r="I83" s="44"/>
      <c r="J83" s="44"/>
      <c r="K83" s="44"/>
      <c r="L83" s="44"/>
      <c r="M83" s="44"/>
      <c r="N83" s="44"/>
    </row>
    <row r="84" spans="2:14" ht="15.75" x14ac:dyDescent="0.25">
      <c r="B84" s="41" t="s">
        <v>3</v>
      </c>
      <c r="D84" s="61" t="s">
        <v>173</v>
      </c>
      <c r="I84" s="44"/>
      <c r="J84" s="44"/>
      <c r="K84" s="44"/>
      <c r="L84" s="44"/>
      <c r="M84" s="44"/>
      <c r="N84" s="44"/>
    </row>
    <row r="85" spans="2:14" x14ac:dyDescent="0.2">
      <c r="I85" s="44"/>
      <c r="J85" s="44"/>
      <c r="K85" s="44"/>
      <c r="L85" s="44"/>
      <c r="M85" s="44"/>
      <c r="N85" s="44"/>
    </row>
    <row r="86" spans="2:14" x14ac:dyDescent="0.2">
      <c r="I86" s="44"/>
      <c r="J86" s="44"/>
      <c r="K86" s="44"/>
      <c r="L86" s="44"/>
      <c r="M86" s="44"/>
      <c r="N86" s="44"/>
    </row>
    <row r="87" spans="2:14" x14ac:dyDescent="0.2">
      <c r="I87" s="44"/>
      <c r="J87" s="44"/>
      <c r="K87" s="44"/>
      <c r="L87" s="44"/>
      <c r="M87" s="44"/>
      <c r="N87" s="44"/>
    </row>
    <row r="88" spans="2:14" x14ac:dyDescent="0.2">
      <c r="I88" s="44"/>
      <c r="J88" s="44"/>
      <c r="K88" s="44"/>
      <c r="L88" s="44"/>
      <c r="M88" s="44"/>
      <c r="N88" s="44"/>
    </row>
  </sheetData>
  <dataConsolidate/>
  <mergeCells count="7">
    <mergeCell ref="I46:I53"/>
    <mergeCell ref="I54:I61"/>
    <mergeCell ref="I20:L20"/>
    <mergeCell ref="I16:L16"/>
    <mergeCell ref="I19:L19"/>
    <mergeCell ref="I37:I41"/>
    <mergeCell ref="I42:I45"/>
  </mergeCells>
  <pageMargins left="0.75" right="0.75" top="1" bottom="1"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0"/>
  <dimension ref="A1:JA53"/>
  <sheetViews>
    <sheetView showGridLines="0" tabSelected="1" zoomScale="73" zoomScaleNormal="73" workbookViewId="0">
      <selection activeCell="AT17" sqref="AT17"/>
    </sheetView>
  </sheetViews>
  <sheetFormatPr baseColWidth="10" defaultColWidth="11.28515625" defaultRowHeight="18" x14ac:dyDescent="0.25"/>
  <cols>
    <col min="1" max="1" width="9.140625" style="94" customWidth="1"/>
    <col min="2" max="2" width="31.85546875" style="94" customWidth="1"/>
    <col min="3" max="3" width="23.7109375" style="94" customWidth="1"/>
    <col min="4" max="4" width="23.28515625" style="94" customWidth="1"/>
    <col min="5" max="5" width="22.85546875" style="94" customWidth="1"/>
    <col min="6" max="6" width="15.85546875" style="94" customWidth="1"/>
    <col min="7" max="7" width="108.42578125" style="94" customWidth="1"/>
    <col min="8" max="8" width="21.7109375" style="94" customWidth="1"/>
    <col min="9" max="9" width="53.42578125" style="94" customWidth="1"/>
    <col min="10" max="10" width="45.140625" style="94" customWidth="1"/>
    <col min="11" max="11" width="48.42578125" style="94" customWidth="1"/>
    <col min="12" max="12" width="41" style="94" customWidth="1"/>
    <col min="13" max="13" width="41.28515625" style="94" customWidth="1"/>
    <col min="14" max="14" width="30.42578125" style="94" customWidth="1"/>
    <col min="15" max="16" width="19.140625" style="95" customWidth="1"/>
    <col min="17" max="17" width="40" style="95" customWidth="1"/>
    <col min="18" max="18" width="27.140625" style="95" customWidth="1"/>
    <col min="19" max="21" width="19.140625" style="95" customWidth="1"/>
    <col min="22" max="22" width="24.85546875" style="95" customWidth="1"/>
    <col min="23" max="23" width="24" style="95" customWidth="1"/>
    <col min="24" max="24" width="21" style="95" customWidth="1"/>
    <col min="25" max="26" width="16.85546875" style="95" customWidth="1"/>
    <col min="27" max="27" width="21" style="94" hidden="1" customWidth="1"/>
    <col min="28" max="28" width="10.140625" style="94" customWidth="1"/>
    <col min="29" max="29" width="24.140625" style="94" customWidth="1"/>
    <col min="30" max="30" width="10.140625" style="94" customWidth="1"/>
    <col min="31" max="31" width="23.140625" style="94" customWidth="1"/>
    <col min="32" max="33" width="0" style="94" hidden="1" customWidth="1"/>
    <col min="34" max="34" width="32.85546875" style="94" customWidth="1"/>
    <col min="35" max="35" width="41.7109375" style="94" customWidth="1"/>
    <col min="36" max="36" width="30" style="94" customWidth="1"/>
    <col min="37" max="37" width="32" style="94" customWidth="1"/>
    <col min="38" max="38" width="17.85546875" style="234" customWidth="1"/>
    <col min="39" max="39" width="18" style="234" customWidth="1"/>
    <col min="40" max="40" width="35.85546875" style="94" customWidth="1"/>
    <col min="41" max="41" width="38.140625" style="94" customWidth="1"/>
    <col min="42" max="42" width="11.28515625" style="94"/>
    <col min="43" max="43" width="47.140625" style="94" customWidth="1"/>
    <col min="44" max="16384" width="11.28515625" style="94"/>
  </cols>
  <sheetData>
    <row r="1" spans="1:261" ht="1.5" customHeight="1" x14ac:dyDescent="0.25"/>
    <row r="2" spans="1:261" ht="1.5" customHeight="1" x14ac:dyDescent="0.25">
      <c r="A2" s="76"/>
      <c r="B2" s="76"/>
      <c r="C2" s="76"/>
      <c r="D2" s="76"/>
      <c r="E2" s="76"/>
      <c r="F2" s="76"/>
      <c r="G2" s="76"/>
      <c r="H2" s="76"/>
      <c r="I2" s="76"/>
      <c r="J2" s="76"/>
      <c r="K2" s="76"/>
      <c r="L2" s="76"/>
      <c r="M2" s="76"/>
      <c r="N2" s="76"/>
      <c r="O2" s="77"/>
      <c r="P2" s="77"/>
      <c r="Q2" s="77"/>
      <c r="R2" s="77"/>
      <c r="S2" s="77"/>
      <c r="T2" s="77"/>
      <c r="U2" s="77"/>
      <c r="V2" s="77"/>
      <c r="W2" s="77"/>
      <c r="X2" s="77"/>
      <c r="Y2" s="77"/>
      <c r="Z2" s="77"/>
      <c r="AA2" s="76"/>
    </row>
    <row r="3" spans="1:261" ht="0.95" customHeight="1" x14ac:dyDescent="0.25">
      <c r="A3" s="76"/>
      <c r="B3" s="76"/>
      <c r="C3" s="76"/>
      <c r="D3" s="76"/>
      <c r="E3" s="76"/>
      <c r="F3" s="76"/>
      <c r="G3" s="76"/>
      <c r="H3" s="76"/>
      <c r="I3" s="76"/>
      <c r="J3" s="76"/>
      <c r="K3" s="76"/>
      <c r="L3" s="76"/>
      <c r="M3" s="76"/>
      <c r="N3" s="76"/>
      <c r="O3" s="77"/>
      <c r="P3" s="77"/>
      <c r="Q3" s="77"/>
      <c r="R3" s="77"/>
      <c r="S3" s="77"/>
      <c r="T3" s="77"/>
      <c r="U3" s="77"/>
      <c r="V3" s="77"/>
      <c r="W3" s="77"/>
      <c r="X3" s="77"/>
      <c r="Y3" s="77"/>
      <c r="Z3" s="77"/>
      <c r="AA3" s="76"/>
    </row>
    <row r="4" spans="1:261" ht="1.5" customHeight="1" thickBot="1" x14ac:dyDescent="0.3">
      <c r="A4" s="76"/>
      <c r="B4" s="76"/>
      <c r="C4" s="76"/>
      <c r="D4" s="76"/>
      <c r="E4" s="76"/>
      <c r="F4" s="76"/>
      <c r="G4" s="76"/>
      <c r="H4" s="76"/>
      <c r="I4" s="76"/>
      <c r="J4" s="76"/>
      <c r="K4" s="76"/>
      <c r="L4" s="76"/>
      <c r="M4" s="76"/>
      <c r="N4" s="76"/>
      <c r="O4" s="77"/>
      <c r="P4" s="77"/>
      <c r="Q4" s="77"/>
      <c r="R4" s="77"/>
      <c r="S4" s="77"/>
      <c r="T4" s="77"/>
      <c r="U4" s="77"/>
      <c r="V4" s="77"/>
      <c r="W4" s="77"/>
      <c r="X4" s="77"/>
      <c r="Y4" s="77"/>
      <c r="Z4" s="77"/>
      <c r="AA4" s="76"/>
    </row>
    <row r="5" spans="1:261" ht="25.5" customHeight="1" x14ac:dyDescent="0.35">
      <c r="A5" s="498"/>
      <c r="B5" s="499"/>
      <c r="C5" s="517" t="s">
        <v>363</v>
      </c>
      <c r="D5" s="518"/>
      <c r="E5" s="518"/>
      <c r="F5" s="518"/>
      <c r="G5" s="518"/>
      <c r="H5" s="518"/>
      <c r="I5" s="518"/>
      <c r="J5" s="518"/>
      <c r="K5" s="248"/>
      <c r="L5" s="248"/>
      <c r="M5" s="248"/>
      <c r="N5" s="248"/>
      <c r="O5" s="248"/>
      <c r="P5" s="248"/>
      <c r="Q5" s="248"/>
      <c r="R5" s="248"/>
      <c r="S5" s="248"/>
      <c r="T5" s="248"/>
      <c r="U5" s="248"/>
      <c r="V5" s="248"/>
      <c r="W5" s="248"/>
      <c r="X5" s="248"/>
      <c r="Y5" s="248"/>
      <c r="Z5" s="248"/>
      <c r="AA5" s="248"/>
      <c r="AB5" s="248"/>
      <c r="AC5" s="248"/>
      <c r="AD5" s="248"/>
      <c r="AE5" s="248"/>
      <c r="AF5" s="248"/>
      <c r="AG5" s="248"/>
      <c r="AH5" s="248"/>
      <c r="AI5" s="248"/>
      <c r="AJ5" s="248"/>
      <c r="AK5" s="248"/>
      <c r="AL5" s="249"/>
      <c r="AM5" s="504"/>
      <c r="AN5" s="505"/>
      <c r="AO5" s="506"/>
      <c r="AP5" s="506"/>
      <c r="AQ5" s="506"/>
      <c r="AR5" s="100"/>
      <c r="AS5" s="100"/>
      <c r="AT5" s="100"/>
      <c r="AU5" s="100"/>
      <c r="AV5" s="100"/>
      <c r="AW5" s="100"/>
      <c r="AX5" s="100"/>
      <c r="AY5" s="100"/>
      <c r="AZ5" s="100"/>
      <c r="BA5" s="100"/>
      <c r="BB5" s="100"/>
      <c r="BC5" s="100"/>
      <c r="BD5" s="100"/>
      <c r="BE5" s="100"/>
      <c r="BF5" s="100"/>
      <c r="BG5" s="100"/>
      <c r="BH5" s="100"/>
      <c r="BI5" s="100"/>
      <c r="BJ5" s="100"/>
      <c r="BK5" s="100"/>
      <c r="BL5" s="100"/>
      <c r="BM5" s="100"/>
      <c r="BN5" s="100"/>
      <c r="BO5" s="100"/>
      <c r="BP5" s="100"/>
      <c r="BQ5" s="100"/>
      <c r="BR5" s="100"/>
      <c r="BS5" s="100"/>
      <c r="BT5" s="100"/>
      <c r="BU5" s="100"/>
      <c r="BV5" s="100"/>
      <c r="BW5" s="100"/>
      <c r="BX5" s="100"/>
      <c r="BY5" s="100"/>
      <c r="BZ5" s="100"/>
      <c r="CA5" s="100"/>
      <c r="CB5" s="100"/>
      <c r="CC5" s="100"/>
      <c r="CD5" s="100"/>
      <c r="CE5" s="100"/>
      <c r="CF5" s="100"/>
      <c r="CG5" s="100"/>
      <c r="CH5" s="100"/>
      <c r="CI5" s="100"/>
      <c r="CJ5" s="100"/>
      <c r="CK5" s="100"/>
      <c r="CL5" s="100"/>
      <c r="CM5" s="100"/>
      <c r="CN5" s="100"/>
      <c r="CO5" s="100"/>
      <c r="CP5" s="100"/>
      <c r="CQ5" s="100"/>
      <c r="CR5" s="100"/>
      <c r="CS5" s="100"/>
      <c r="CT5" s="100"/>
      <c r="CU5" s="100"/>
      <c r="CV5" s="100"/>
      <c r="CW5" s="100"/>
      <c r="CX5" s="100"/>
      <c r="CY5" s="100"/>
      <c r="CZ5" s="100"/>
      <c r="DA5" s="100"/>
      <c r="DB5" s="100"/>
      <c r="DC5" s="100"/>
      <c r="DD5" s="100"/>
      <c r="DE5" s="100"/>
      <c r="DF5" s="100"/>
      <c r="DG5" s="100"/>
      <c r="DH5" s="100"/>
      <c r="DI5" s="100"/>
      <c r="DJ5" s="100"/>
      <c r="DK5" s="100"/>
      <c r="DL5" s="100"/>
      <c r="DM5" s="100"/>
      <c r="DN5" s="100"/>
      <c r="DO5" s="100"/>
      <c r="DP5" s="100"/>
      <c r="DQ5" s="100"/>
      <c r="DR5" s="100"/>
      <c r="DS5" s="100"/>
      <c r="DT5" s="100"/>
      <c r="DU5" s="100"/>
      <c r="DV5" s="100"/>
      <c r="DW5" s="100"/>
      <c r="DX5" s="100"/>
      <c r="DY5" s="100"/>
      <c r="DZ5" s="100"/>
      <c r="EA5" s="100"/>
      <c r="EB5" s="100"/>
      <c r="EC5" s="100"/>
      <c r="ED5" s="100"/>
      <c r="EE5" s="100"/>
      <c r="EF5" s="100"/>
      <c r="EG5" s="100"/>
      <c r="EH5" s="100"/>
      <c r="EI5" s="100"/>
      <c r="EJ5" s="100"/>
      <c r="EK5" s="100"/>
      <c r="EL5" s="100"/>
      <c r="EM5" s="100"/>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row>
    <row r="6" spans="1:261" ht="57" customHeight="1" x14ac:dyDescent="0.35">
      <c r="A6" s="500"/>
      <c r="B6" s="501"/>
      <c r="C6" s="519"/>
      <c r="D6" s="520"/>
      <c r="E6" s="520"/>
      <c r="F6" s="520"/>
      <c r="G6" s="520"/>
      <c r="H6" s="520"/>
      <c r="I6" s="520"/>
      <c r="J6" s="520"/>
      <c r="K6" s="247"/>
      <c r="L6" s="247"/>
      <c r="M6" s="247"/>
      <c r="N6" s="247"/>
      <c r="O6" s="247"/>
      <c r="P6" s="247"/>
      <c r="Q6" s="247"/>
      <c r="R6" s="247"/>
      <c r="S6" s="247"/>
      <c r="T6" s="247"/>
      <c r="U6" s="247"/>
      <c r="V6" s="247"/>
      <c r="W6" s="247"/>
      <c r="X6" s="247"/>
      <c r="Y6" s="247"/>
      <c r="Z6" s="247"/>
      <c r="AA6" s="247"/>
      <c r="AB6" s="247"/>
      <c r="AC6" s="247"/>
      <c r="AD6" s="247"/>
      <c r="AE6" s="247"/>
      <c r="AF6" s="247"/>
      <c r="AG6" s="247"/>
      <c r="AH6" s="247"/>
      <c r="AI6" s="247"/>
      <c r="AJ6" s="247"/>
      <c r="AK6" s="247"/>
      <c r="AL6" s="250"/>
      <c r="AM6" s="507"/>
      <c r="AN6" s="508"/>
      <c r="AO6" s="509"/>
      <c r="AP6" s="509"/>
      <c r="AQ6" s="509"/>
      <c r="AR6" s="100"/>
      <c r="AS6" s="100"/>
      <c r="AT6" s="100"/>
      <c r="AU6" s="100"/>
      <c r="AV6" s="100"/>
      <c r="AW6" s="100"/>
      <c r="AX6" s="100"/>
      <c r="AY6" s="100"/>
      <c r="AZ6" s="100"/>
      <c r="BA6" s="100"/>
      <c r="BB6" s="100"/>
      <c r="BC6" s="100"/>
      <c r="BD6" s="100"/>
      <c r="BE6" s="100"/>
      <c r="BF6" s="100"/>
      <c r="BG6" s="100"/>
      <c r="BH6" s="100"/>
      <c r="BI6" s="100"/>
      <c r="BJ6" s="100"/>
      <c r="BK6" s="100"/>
      <c r="BL6" s="100"/>
      <c r="BM6" s="100"/>
      <c r="BN6" s="100"/>
      <c r="BO6" s="100"/>
      <c r="BP6" s="100"/>
      <c r="BQ6" s="100"/>
      <c r="BR6" s="100"/>
      <c r="BS6" s="100"/>
      <c r="BT6" s="100"/>
      <c r="BU6" s="100"/>
      <c r="BV6" s="100"/>
      <c r="BW6" s="100"/>
      <c r="BX6" s="100"/>
      <c r="BY6" s="100"/>
      <c r="BZ6" s="100"/>
      <c r="CA6" s="100"/>
      <c r="CB6" s="100"/>
      <c r="CC6" s="100"/>
      <c r="CD6" s="100"/>
      <c r="CE6" s="100"/>
      <c r="CF6" s="100"/>
      <c r="CG6" s="100"/>
      <c r="CH6" s="100"/>
      <c r="CI6" s="100"/>
      <c r="CJ6" s="100"/>
      <c r="CK6" s="100"/>
      <c r="CL6" s="100"/>
      <c r="CM6" s="100"/>
      <c r="CN6" s="100"/>
      <c r="CO6" s="100"/>
      <c r="CP6" s="100"/>
      <c r="CQ6" s="100"/>
      <c r="CR6" s="100"/>
      <c r="CS6" s="100"/>
      <c r="CT6" s="100"/>
      <c r="CU6" s="100"/>
      <c r="CV6" s="100"/>
      <c r="CW6" s="100"/>
      <c r="CX6" s="100"/>
      <c r="CY6" s="100"/>
      <c r="CZ6" s="100"/>
      <c r="DA6" s="100"/>
      <c r="DB6" s="100"/>
      <c r="DC6" s="100"/>
      <c r="DD6" s="100"/>
      <c r="DE6" s="100"/>
      <c r="DF6" s="100"/>
      <c r="DG6" s="100"/>
      <c r="DH6" s="100"/>
      <c r="DI6" s="100"/>
      <c r="DJ6" s="100"/>
      <c r="DK6" s="100"/>
      <c r="DL6" s="100"/>
      <c r="DM6" s="100"/>
      <c r="DN6" s="100"/>
      <c r="DO6" s="100"/>
      <c r="DP6" s="100"/>
      <c r="DQ6" s="100"/>
      <c r="DR6" s="100"/>
      <c r="DS6" s="100"/>
      <c r="DT6" s="100"/>
      <c r="DU6" s="100"/>
      <c r="DV6" s="100"/>
      <c r="DW6" s="100"/>
      <c r="DX6" s="100"/>
      <c r="DY6" s="100"/>
      <c r="DZ6" s="100"/>
      <c r="EA6" s="100"/>
      <c r="EB6" s="100"/>
      <c r="EC6" s="100"/>
      <c r="ED6" s="100"/>
      <c r="EE6" s="100"/>
      <c r="EF6" s="100"/>
      <c r="EG6" s="100"/>
      <c r="EH6" s="100"/>
      <c r="EI6" s="100"/>
      <c r="EJ6" s="100"/>
      <c r="EK6" s="100"/>
      <c r="EL6" s="100"/>
      <c r="EM6" s="100"/>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row>
    <row r="7" spans="1:261" ht="81.95" customHeight="1" thickBot="1" x14ac:dyDescent="0.4">
      <c r="A7" s="502"/>
      <c r="B7" s="503"/>
      <c r="C7" s="521"/>
      <c r="D7" s="522"/>
      <c r="E7" s="522"/>
      <c r="F7" s="522"/>
      <c r="G7" s="522"/>
      <c r="H7" s="522"/>
      <c r="I7" s="522"/>
      <c r="J7" s="522"/>
      <c r="K7" s="245"/>
      <c r="L7" s="245"/>
      <c r="M7" s="245"/>
      <c r="N7" s="245"/>
      <c r="O7" s="245"/>
      <c r="P7" s="245"/>
      <c r="Q7" s="245"/>
      <c r="R7" s="245"/>
      <c r="S7" s="245"/>
      <c r="T7" s="245"/>
      <c r="U7" s="245"/>
      <c r="V7" s="245"/>
      <c r="W7" s="245"/>
      <c r="X7" s="245"/>
      <c r="Y7" s="245"/>
      <c r="Z7" s="245"/>
      <c r="AA7" s="245"/>
      <c r="AB7" s="245"/>
      <c r="AC7" s="245"/>
      <c r="AD7" s="245"/>
      <c r="AE7" s="245"/>
      <c r="AF7" s="245"/>
      <c r="AG7" s="245"/>
      <c r="AH7" s="245"/>
      <c r="AI7" s="245"/>
      <c r="AJ7" s="245"/>
      <c r="AK7" s="245"/>
      <c r="AL7" s="246"/>
      <c r="AM7" s="515"/>
      <c r="AN7" s="516"/>
      <c r="AO7" s="477"/>
      <c r="AP7" s="477"/>
      <c r="AQ7" s="477"/>
      <c r="AR7" s="100"/>
      <c r="AS7" s="100"/>
      <c r="AT7" s="100"/>
      <c r="AU7" s="100"/>
      <c r="AV7" s="100"/>
      <c r="AW7" s="100"/>
      <c r="AX7" s="100"/>
      <c r="AY7" s="100"/>
      <c r="AZ7" s="100"/>
      <c r="BA7" s="100"/>
      <c r="BB7" s="100"/>
      <c r="BC7" s="100"/>
      <c r="BD7" s="100"/>
      <c r="BE7" s="100"/>
      <c r="BF7" s="100"/>
      <c r="BG7" s="100"/>
      <c r="BH7" s="100"/>
      <c r="BI7" s="100"/>
      <c r="BJ7" s="100"/>
      <c r="BK7" s="100"/>
      <c r="BL7" s="100"/>
      <c r="BM7" s="100"/>
      <c r="BN7" s="100"/>
      <c r="BO7" s="100"/>
      <c r="BP7" s="100"/>
      <c r="BQ7" s="100"/>
      <c r="BR7" s="100"/>
      <c r="BS7" s="100"/>
      <c r="BT7" s="100"/>
      <c r="BU7" s="100"/>
      <c r="BV7" s="100"/>
      <c r="BW7" s="100"/>
      <c r="BX7" s="100"/>
      <c r="BY7" s="100"/>
      <c r="BZ7" s="100"/>
      <c r="CA7" s="100"/>
      <c r="CB7" s="100"/>
      <c r="CC7" s="100"/>
      <c r="CD7" s="100"/>
      <c r="CE7" s="100"/>
      <c r="CF7" s="100"/>
      <c r="CG7" s="100"/>
      <c r="CH7" s="100"/>
      <c r="CI7" s="100"/>
      <c r="CJ7" s="100"/>
      <c r="CK7" s="100"/>
      <c r="CL7" s="100"/>
      <c r="CM7" s="100"/>
      <c r="CN7" s="100"/>
      <c r="CO7" s="100"/>
      <c r="CP7" s="100"/>
      <c r="CQ7" s="100"/>
      <c r="CR7" s="100"/>
      <c r="CS7" s="100"/>
      <c r="CT7" s="100"/>
      <c r="CU7" s="100"/>
      <c r="CV7" s="100"/>
      <c r="CW7" s="100"/>
      <c r="CX7" s="100"/>
      <c r="CY7" s="100"/>
      <c r="CZ7" s="100"/>
      <c r="DA7" s="100"/>
      <c r="DB7" s="100"/>
      <c r="DC7" s="100"/>
      <c r="DD7" s="100"/>
      <c r="DE7" s="100"/>
      <c r="DF7" s="100"/>
      <c r="DG7" s="100"/>
      <c r="DH7" s="100"/>
      <c r="DI7" s="100"/>
      <c r="DJ7" s="100"/>
      <c r="DK7" s="100"/>
      <c r="DL7" s="100"/>
      <c r="DM7" s="100"/>
      <c r="DN7" s="100"/>
      <c r="DO7" s="100"/>
      <c r="DP7" s="100"/>
      <c r="DQ7" s="100"/>
      <c r="DR7" s="100"/>
      <c r="DS7" s="100"/>
      <c r="DT7" s="100"/>
      <c r="DU7" s="100"/>
      <c r="DV7" s="100"/>
      <c r="DW7" s="100"/>
      <c r="DX7" s="100"/>
      <c r="DY7" s="100"/>
      <c r="DZ7" s="100"/>
      <c r="EA7" s="100"/>
      <c r="EB7" s="100"/>
      <c r="EC7" s="100"/>
      <c r="ED7" s="100"/>
      <c r="EE7" s="100"/>
      <c r="EF7" s="100"/>
      <c r="EG7" s="100"/>
      <c r="EH7" s="100"/>
      <c r="EI7" s="100"/>
      <c r="EJ7" s="100"/>
      <c r="EK7" s="100"/>
      <c r="EL7" s="100"/>
      <c r="EM7" s="100"/>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row>
    <row r="8" spans="1:261" ht="23.25" hidden="1" customHeight="1" thickBot="1" x14ac:dyDescent="0.3">
      <c r="A8" s="478"/>
      <c r="B8" s="478"/>
      <c r="C8" s="114"/>
      <c r="D8" s="114"/>
      <c r="E8" s="96"/>
      <c r="F8" s="96"/>
      <c r="G8" s="96"/>
      <c r="H8" s="96"/>
      <c r="I8" s="96"/>
      <c r="J8" s="96"/>
      <c r="K8" s="93"/>
      <c r="L8" s="93"/>
      <c r="M8" s="93"/>
      <c r="N8" s="93"/>
      <c r="O8" s="93"/>
      <c r="P8" s="93"/>
      <c r="Q8" s="93"/>
      <c r="R8" s="93"/>
      <c r="S8" s="93"/>
      <c r="T8" s="93"/>
      <c r="U8" s="93"/>
      <c r="V8" s="93"/>
      <c r="W8" s="93"/>
      <c r="X8" s="93"/>
      <c r="Y8" s="93"/>
      <c r="Z8" s="93"/>
      <c r="AA8" s="97"/>
      <c r="AB8" s="93"/>
      <c r="AC8" s="93"/>
      <c r="AD8" s="93"/>
      <c r="AE8" s="93"/>
      <c r="AF8" s="93"/>
      <c r="AG8" s="93"/>
      <c r="AH8" s="93"/>
      <c r="AI8" s="93"/>
      <c r="AJ8" s="93"/>
      <c r="AK8" s="93"/>
      <c r="AL8" s="237"/>
      <c r="AM8" s="237"/>
      <c r="AN8" s="93"/>
      <c r="AO8" s="93"/>
      <c r="AP8" s="93"/>
      <c r="AQ8" s="93"/>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3"/>
      <c r="CF8" s="93"/>
      <c r="CG8" s="93"/>
      <c r="CH8" s="93"/>
      <c r="CI8" s="93"/>
      <c r="CJ8" s="93"/>
      <c r="CK8" s="93"/>
      <c r="CL8" s="93"/>
      <c r="CM8" s="93"/>
      <c r="CN8" s="93"/>
      <c r="CO8" s="93"/>
      <c r="CP8" s="93"/>
      <c r="CQ8" s="93"/>
      <c r="CR8" s="93"/>
      <c r="CS8" s="93"/>
      <c r="CT8" s="93"/>
      <c r="CU8" s="93"/>
      <c r="CV8" s="93"/>
      <c r="CW8" s="93"/>
      <c r="CX8" s="93"/>
      <c r="CY8" s="93"/>
      <c r="CZ8" s="93"/>
      <c r="DA8" s="93"/>
      <c r="DB8" s="93"/>
      <c r="DC8" s="93"/>
      <c r="DD8" s="93"/>
      <c r="DE8" s="93"/>
      <c r="DF8" s="93"/>
      <c r="DG8" s="93"/>
      <c r="DH8" s="93"/>
      <c r="DI8" s="93"/>
      <c r="DJ8" s="93"/>
      <c r="DK8" s="93"/>
      <c r="DL8" s="93"/>
      <c r="DM8" s="93"/>
      <c r="DN8" s="93"/>
      <c r="DO8" s="93"/>
      <c r="DP8" s="93"/>
      <c r="DQ8" s="93"/>
      <c r="DR8" s="93"/>
      <c r="DS8" s="93"/>
      <c r="DT8" s="93"/>
      <c r="DU8" s="93"/>
      <c r="DV8" s="93"/>
      <c r="DW8" s="93"/>
      <c r="DX8" s="93"/>
      <c r="DY8" s="93"/>
      <c r="DZ8" s="93"/>
      <c r="EA8" s="93"/>
      <c r="EB8" s="93"/>
      <c r="EC8" s="93"/>
      <c r="ED8" s="93"/>
      <c r="EE8" s="93"/>
      <c r="EF8" s="93"/>
      <c r="EG8" s="93"/>
      <c r="EH8" s="93"/>
      <c r="EI8" s="93"/>
      <c r="EJ8" s="93"/>
      <c r="EK8" s="93"/>
      <c r="EL8" s="93"/>
      <c r="EM8" s="93"/>
      <c r="EN8" s="93"/>
      <c r="EO8" s="93"/>
      <c r="EP8" s="93"/>
      <c r="EQ8" s="93"/>
      <c r="ER8" s="93"/>
      <c r="ES8" s="93"/>
      <c r="ET8" s="93"/>
      <c r="EU8" s="93"/>
      <c r="EV8" s="93"/>
      <c r="EW8" s="93"/>
      <c r="EX8" s="93"/>
      <c r="EY8" s="93"/>
      <c r="EZ8" s="93"/>
      <c r="FA8" s="93"/>
      <c r="FB8" s="93"/>
      <c r="FC8" s="93"/>
      <c r="FD8" s="93"/>
      <c r="FE8" s="93"/>
      <c r="FF8" s="93"/>
      <c r="FG8" s="93"/>
      <c r="FH8" s="93"/>
      <c r="FI8" s="93"/>
      <c r="FJ8" s="93"/>
      <c r="FK8" s="93"/>
      <c r="FL8" s="93"/>
      <c r="FM8" s="93"/>
      <c r="FN8" s="93"/>
      <c r="FO8" s="93"/>
      <c r="FP8" s="93"/>
      <c r="FQ8" s="93"/>
      <c r="FR8" s="93"/>
      <c r="FS8" s="93"/>
      <c r="FT8" s="93"/>
      <c r="FU8" s="93"/>
      <c r="FV8" s="93"/>
      <c r="FW8" s="93"/>
      <c r="FX8" s="93"/>
      <c r="FY8" s="93"/>
      <c r="FZ8" s="93"/>
      <c r="GA8" s="93"/>
      <c r="GB8" s="93"/>
      <c r="GC8" s="93"/>
      <c r="GD8" s="93"/>
      <c r="GE8" s="93"/>
      <c r="GF8" s="93"/>
      <c r="GG8" s="93"/>
      <c r="GH8" s="93"/>
      <c r="GI8" s="93"/>
      <c r="GJ8" s="93"/>
      <c r="GK8" s="93"/>
      <c r="GL8" s="93"/>
      <c r="GM8" s="93"/>
      <c r="GN8" s="93"/>
      <c r="GO8" s="93"/>
      <c r="GP8" s="93"/>
      <c r="GQ8" s="93"/>
      <c r="GR8" s="93"/>
      <c r="GS8" s="93"/>
      <c r="GT8" s="93"/>
      <c r="GU8" s="93"/>
      <c r="GV8" s="93"/>
      <c r="GW8" s="93"/>
      <c r="GX8" s="93"/>
      <c r="GY8" s="93"/>
      <c r="GZ8" s="93"/>
      <c r="HA8" s="93"/>
      <c r="HB8" s="93"/>
      <c r="HC8" s="93"/>
      <c r="HD8" s="93"/>
      <c r="HE8" s="93"/>
      <c r="HF8" s="93"/>
      <c r="HG8" s="93"/>
      <c r="HH8" s="93"/>
      <c r="HI8" s="93"/>
      <c r="HJ8" s="93"/>
      <c r="HK8" s="93"/>
      <c r="HL8" s="93"/>
      <c r="HM8" s="93"/>
      <c r="HN8" s="93"/>
      <c r="HO8" s="93"/>
      <c r="HP8" s="93"/>
      <c r="HQ8" s="93"/>
      <c r="HR8" s="93"/>
      <c r="HS8" s="93"/>
      <c r="HT8" s="93"/>
      <c r="HU8" s="93"/>
      <c r="HV8" s="93"/>
      <c r="HW8" s="93"/>
      <c r="HX8" s="93"/>
      <c r="HY8" s="93"/>
      <c r="HZ8" s="93"/>
      <c r="IA8" s="93"/>
      <c r="IB8" s="93"/>
      <c r="IC8" s="93"/>
      <c r="ID8" s="93"/>
      <c r="IE8" s="93"/>
      <c r="IF8" s="93"/>
      <c r="IG8" s="93"/>
      <c r="IH8" s="93"/>
      <c r="II8" s="93"/>
      <c r="IJ8" s="93"/>
      <c r="IK8" s="93"/>
      <c r="IL8" s="93"/>
      <c r="IM8" s="93"/>
      <c r="IN8" s="93"/>
      <c r="IO8" s="93"/>
      <c r="IP8" s="93"/>
      <c r="IQ8" s="93"/>
      <c r="IR8" s="93"/>
      <c r="IS8" s="93"/>
      <c r="IT8" s="93"/>
      <c r="IU8" s="93"/>
      <c r="IV8" s="93"/>
      <c r="IW8" s="93"/>
      <c r="IX8" s="93"/>
      <c r="IY8" s="93"/>
      <c r="IZ8" s="93"/>
      <c r="JA8" s="93"/>
    </row>
    <row r="9" spans="1:261" ht="23.25" hidden="1" customHeight="1" thickBot="1" x14ac:dyDescent="0.3">
      <c r="A9" s="218"/>
      <c r="B9" s="479"/>
      <c r="C9" s="480"/>
      <c r="D9" s="481" t="s">
        <v>269</v>
      </c>
      <c r="E9" s="482"/>
      <c r="F9" s="482"/>
      <c r="G9" s="482"/>
      <c r="H9" s="482"/>
      <c r="I9" s="482"/>
      <c r="J9" s="482"/>
      <c r="K9" s="482"/>
      <c r="L9" s="482"/>
      <c r="M9" s="482"/>
      <c r="N9" s="482"/>
      <c r="O9" s="482"/>
      <c r="P9" s="482"/>
      <c r="Q9" s="482"/>
      <c r="R9" s="482"/>
      <c r="S9" s="482"/>
      <c r="T9" s="482"/>
      <c r="U9" s="482"/>
      <c r="V9" s="482"/>
      <c r="W9" s="482"/>
      <c r="X9" s="482"/>
      <c r="Y9" s="482"/>
      <c r="Z9" s="482"/>
      <c r="AA9" s="482"/>
      <c r="AB9" s="482"/>
      <c r="AC9" s="482"/>
      <c r="AD9" s="482"/>
      <c r="AE9" s="482"/>
      <c r="AF9" s="482"/>
      <c r="AG9" s="482"/>
      <c r="AH9" s="482"/>
      <c r="AI9" s="482"/>
      <c r="AJ9" s="482"/>
      <c r="AK9" s="482"/>
      <c r="AL9" s="482"/>
      <c r="AM9" s="482"/>
      <c r="AN9" s="482"/>
      <c r="AO9" s="482"/>
      <c r="AP9" s="482"/>
      <c r="AQ9" s="483"/>
      <c r="AR9" s="93"/>
      <c r="AS9" s="93"/>
      <c r="AT9" s="93"/>
      <c r="AU9" s="93"/>
      <c r="AV9" s="93"/>
      <c r="AW9" s="93"/>
      <c r="AX9" s="93"/>
      <c r="AY9" s="93"/>
      <c r="AZ9" s="93"/>
      <c r="BA9" s="93"/>
      <c r="BB9" s="93"/>
      <c r="BC9" s="93"/>
      <c r="BD9" s="93"/>
      <c r="BE9" s="93"/>
      <c r="BF9" s="93"/>
      <c r="BG9" s="93"/>
      <c r="BH9" s="93"/>
      <c r="BI9" s="93"/>
      <c r="BJ9" s="93"/>
      <c r="BK9" s="93"/>
      <c r="BL9" s="93"/>
      <c r="BM9" s="93"/>
      <c r="BN9" s="93"/>
      <c r="BO9" s="93"/>
      <c r="BP9" s="93"/>
      <c r="BQ9" s="93"/>
      <c r="BR9" s="93"/>
      <c r="BS9" s="93"/>
      <c r="BT9" s="93"/>
      <c r="BU9" s="93"/>
      <c r="BV9" s="93"/>
      <c r="BW9" s="93"/>
      <c r="BX9" s="93"/>
      <c r="BY9" s="93"/>
      <c r="BZ9" s="93"/>
      <c r="CA9" s="93"/>
      <c r="CB9" s="93"/>
      <c r="CC9" s="93"/>
      <c r="CD9" s="93"/>
      <c r="CE9" s="93"/>
      <c r="CF9" s="93"/>
      <c r="CG9" s="93"/>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row>
    <row r="10" spans="1:261" ht="58.5" hidden="1" customHeight="1" thickBot="1" x14ac:dyDescent="0.3">
      <c r="A10" s="484"/>
      <c r="B10" s="485"/>
      <c r="C10" s="486"/>
      <c r="D10" s="495"/>
      <c r="E10" s="496"/>
      <c r="F10" s="496"/>
      <c r="G10" s="496"/>
      <c r="H10" s="496"/>
      <c r="I10" s="496"/>
      <c r="J10" s="496"/>
      <c r="K10" s="496"/>
      <c r="L10" s="496"/>
      <c r="M10" s="496"/>
      <c r="N10" s="496"/>
      <c r="O10" s="496"/>
      <c r="P10" s="496"/>
      <c r="Q10" s="496"/>
      <c r="R10" s="496"/>
      <c r="S10" s="496"/>
      <c r="T10" s="496"/>
      <c r="U10" s="496"/>
      <c r="V10" s="496"/>
      <c r="W10" s="496"/>
      <c r="X10" s="496"/>
      <c r="Y10" s="496"/>
      <c r="Z10" s="496"/>
      <c r="AA10" s="496"/>
      <c r="AB10" s="496"/>
      <c r="AC10" s="496"/>
      <c r="AD10" s="496"/>
      <c r="AE10" s="496"/>
      <c r="AF10" s="496"/>
      <c r="AG10" s="496"/>
      <c r="AH10" s="496"/>
      <c r="AI10" s="496"/>
      <c r="AJ10" s="496"/>
      <c r="AK10" s="496"/>
      <c r="AL10" s="496"/>
      <c r="AM10" s="496"/>
      <c r="AN10" s="496"/>
      <c r="AO10" s="496"/>
      <c r="AP10" s="496"/>
      <c r="AQ10" s="497"/>
      <c r="AR10" s="93"/>
      <c r="AS10" s="93"/>
      <c r="AT10" s="93"/>
      <c r="AU10" s="93"/>
      <c r="AV10" s="93"/>
      <c r="AW10" s="93"/>
      <c r="AX10" s="93"/>
      <c r="AY10" s="93"/>
      <c r="AZ10" s="93"/>
      <c r="BA10" s="93"/>
      <c r="BB10" s="93"/>
      <c r="BC10" s="93"/>
      <c r="BD10" s="93"/>
      <c r="BE10" s="93"/>
      <c r="BF10" s="93"/>
      <c r="BG10" s="93"/>
      <c r="BH10" s="93"/>
      <c r="BI10" s="93"/>
      <c r="BJ10" s="93"/>
      <c r="BK10" s="93"/>
      <c r="BL10" s="93"/>
      <c r="BM10" s="93"/>
      <c r="BN10" s="93"/>
      <c r="BO10" s="93"/>
      <c r="BP10" s="93"/>
      <c r="BQ10" s="93"/>
      <c r="BR10" s="93"/>
      <c r="BS10" s="93"/>
      <c r="BT10" s="93"/>
      <c r="BU10" s="93"/>
      <c r="BV10" s="93"/>
      <c r="BW10" s="93"/>
      <c r="BX10" s="93"/>
      <c r="BY10" s="93"/>
      <c r="BZ10" s="93"/>
      <c r="CA10" s="93"/>
      <c r="CB10" s="93"/>
      <c r="CC10" s="93"/>
      <c r="CD10" s="93"/>
      <c r="CE10" s="93"/>
      <c r="CF10" s="93"/>
      <c r="CG10" s="93"/>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row>
    <row r="11" spans="1:261" ht="18.75" hidden="1" thickBot="1" x14ac:dyDescent="0.3">
      <c r="A11" s="114"/>
      <c r="B11" s="114"/>
      <c r="C11" s="114"/>
      <c r="D11" s="114"/>
      <c r="E11" s="96"/>
      <c r="F11" s="96"/>
      <c r="G11" s="96" t="s">
        <v>176</v>
      </c>
      <c r="H11" s="96"/>
      <c r="I11" s="96"/>
      <c r="J11" s="96"/>
      <c r="K11" s="93"/>
      <c r="L11" s="93"/>
      <c r="M11" s="93"/>
      <c r="N11" s="93"/>
      <c r="O11" s="93"/>
      <c r="P11" s="93"/>
      <c r="Q11" s="93"/>
      <c r="R11" s="93"/>
      <c r="S11" s="93"/>
      <c r="T11" s="93"/>
      <c r="U11" s="93"/>
      <c r="V11" s="93"/>
      <c r="W11" s="93"/>
      <c r="X11" s="93"/>
      <c r="Y11" s="93"/>
      <c r="Z11" s="93"/>
      <c r="AA11" s="97"/>
      <c r="AB11" s="93"/>
      <c r="AC11" s="93"/>
      <c r="AD11" s="93"/>
      <c r="AE11" s="93"/>
      <c r="AF11" s="93"/>
      <c r="AG11" s="93"/>
      <c r="AH11" s="93"/>
      <c r="AI11" s="93"/>
      <c r="AJ11" s="93"/>
      <c r="AK11" s="93"/>
      <c r="AL11" s="237"/>
      <c r="AM11" s="237"/>
      <c r="AN11" s="93"/>
      <c r="AO11" s="93"/>
      <c r="AP11" s="93"/>
      <c r="AQ11" s="93"/>
      <c r="AR11" s="93"/>
      <c r="AS11" s="93"/>
      <c r="AT11" s="93"/>
      <c r="AU11" s="93"/>
      <c r="AV11" s="93"/>
      <c r="AW11" s="93"/>
      <c r="AX11" s="93"/>
      <c r="AY11" s="93"/>
      <c r="AZ11" s="93"/>
      <c r="BA11" s="93"/>
      <c r="BB11" s="93"/>
      <c r="BC11" s="93"/>
      <c r="BD11" s="93"/>
      <c r="BE11" s="93"/>
      <c r="BF11" s="93"/>
      <c r="BG11" s="93"/>
      <c r="BH11" s="93"/>
      <c r="BI11" s="93"/>
      <c r="BJ11" s="93"/>
      <c r="BK11" s="93"/>
      <c r="BL11" s="93"/>
      <c r="BM11" s="93"/>
      <c r="BN11" s="93"/>
      <c r="BO11" s="93"/>
      <c r="BP11" s="93"/>
      <c r="BQ11" s="93"/>
      <c r="BR11" s="93"/>
      <c r="BS11" s="93"/>
      <c r="BT11" s="93"/>
      <c r="BU11" s="93"/>
      <c r="BV11" s="93"/>
      <c r="BW11" s="93"/>
      <c r="BX11" s="93"/>
      <c r="BY11" s="93"/>
      <c r="BZ11" s="93"/>
      <c r="CA11" s="93"/>
      <c r="CB11" s="93"/>
      <c r="CC11" s="93"/>
      <c r="CD11" s="93"/>
      <c r="CE11" s="93"/>
      <c r="CF11" s="93"/>
      <c r="CG11" s="93"/>
      <c r="CH11" s="93"/>
      <c r="CI11" s="93"/>
      <c r="CJ11" s="93"/>
      <c r="CK11" s="93"/>
      <c r="CL11" s="93"/>
      <c r="CM11" s="93"/>
      <c r="CN11" s="93"/>
      <c r="CO11" s="93"/>
      <c r="CP11" s="93"/>
      <c r="CQ11" s="93"/>
      <c r="CR11" s="93"/>
      <c r="CS11" s="93"/>
      <c r="CT11" s="93"/>
      <c r="CU11" s="93"/>
      <c r="CV11" s="93"/>
      <c r="CW11" s="93"/>
      <c r="CX11" s="93"/>
      <c r="CY11" s="93"/>
      <c r="CZ11" s="93"/>
      <c r="DA11" s="93"/>
      <c r="DB11" s="93"/>
      <c r="DC11" s="93"/>
      <c r="DD11" s="93"/>
      <c r="DE11" s="93"/>
      <c r="DF11" s="93"/>
      <c r="DG11" s="93"/>
      <c r="DH11" s="93"/>
      <c r="DI11" s="93"/>
      <c r="DJ11" s="93"/>
      <c r="DK11" s="93"/>
      <c r="DL11" s="93"/>
      <c r="DM11" s="93"/>
      <c r="DN11" s="93"/>
      <c r="DO11" s="93"/>
      <c r="DP11" s="93"/>
      <c r="DQ11" s="93"/>
      <c r="DR11" s="93"/>
      <c r="DS11" s="93"/>
      <c r="DT11" s="93"/>
      <c r="DU11" s="93"/>
      <c r="DV11" s="93"/>
      <c r="DW11" s="93"/>
      <c r="DX11" s="93"/>
      <c r="DY11" s="93"/>
      <c r="DZ11" s="93"/>
      <c r="EA11" s="93"/>
      <c r="EB11" s="93"/>
      <c r="EC11" s="93"/>
      <c r="ED11" s="93"/>
      <c r="EE11" s="93"/>
      <c r="EF11" s="93"/>
      <c r="EG11" s="93"/>
      <c r="EH11" s="93"/>
      <c r="EI11" s="93"/>
      <c r="EJ11" s="93"/>
      <c r="EK11" s="93"/>
      <c r="EL11" s="93"/>
      <c r="EM11" s="93"/>
      <c r="EN11" s="93"/>
      <c r="EO11" s="93"/>
      <c r="EP11" s="93"/>
      <c r="EQ11" s="93"/>
      <c r="ER11" s="93"/>
      <c r="ES11" s="93"/>
      <c r="ET11" s="93"/>
      <c r="EU11" s="93"/>
      <c r="EV11" s="93"/>
      <c r="EW11" s="93"/>
      <c r="EX11" s="93"/>
      <c r="EY11" s="93"/>
      <c r="EZ11" s="93"/>
      <c r="FA11" s="93"/>
      <c r="FB11" s="93"/>
      <c r="FC11" s="93"/>
      <c r="FD11" s="93"/>
      <c r="FE11" s="93"/>
      <c r="FF11" s="93"/>
      <c r="FG11" s="93"/>
      <c r="FH11" s="93"/>
      <c r="FI11" s="93"/>
      <c r="FJ11" s="93"/>
      <c r="FK11" s="93"/>
      <c r="FL11" s="93"/>
      <c r="FM11" s="93"/>
      <c r="FN11" s="93"/>
      <c r="FO11" s="93"/>
      <c r="FP11" s="93"/>
      <c r="FQ11" s="93"/>
      <c r="FR11" s="93"/>
      <c r="FS11" s="93"/>
      <c r="FT11" s="93"/>
      <c r="FU11" s="93"/>
      <c r="FV11" s="93"/>
      <c r="FW11" s="93"/>
      <c r="FX11" s="93"/>
      <c r="FY11" s="93"/>
      <c r="FZ11" s="93"/>
      <c r="GA11" s="93"/>
      <c r="GB11" s="93"/>
      <c r="GC11" s="93"/>
      <c r="GD11" s="93"/>
      <c r="GE11" s="93"/>
      <c r="GF11" s="93"/>
      <c r="GG11" s="93"/>
      <c r="GH11" s="93"/>
      <c r="GI11" s="93"/>
      <c r="GJ11" s="93"/>
      <c r="GK11" s="93"/>
      <c r="GL11" s="93"/>
      <c r="GM11" s="93"/>
      <c r="GN11" s="93"/>
      <c r="GO11" s="93"/>
      <c r="GP11" s="93"/>
      <c r="GQ11" s="93"/>
      <c r="GR11" s="93"/>
      <c r="GS11" s="93"/>
      <c r="GT11" s="93"/>
      <c r="GU11" s="93"/>
      <c r="GV11" s="93"/>
      <c r="GW11" s="93"/>
      <c r="GX11" s="93"/>
      <c r="GY11" s="93"/>
      <c r="GZ11" s="93"/>
      <c r="HA11" s="93"/>
      <c r="HB11" s="93"/>
      <c r="HC11" s="93"/>
      <c r="HD11" s="93"/>
      <c r="HE11" s="93"/>
      <c r="HF11" s="93"/>
      <c r="HG11" s="93"/>
      <c r="HH11" s="93"/>
      <c r="HI11" s="93"/>
      <c r="HJ11" s="93"/>
      <c r="HK11" s="93"/>
      <c r="HL11" s="93"/>
      <c r="HM11" s="93"/>
      <c r="HN11" s="93"/>
      <c r="HO11" s="93"/>
      <c r="HP11" s="93"/>
      <c r="HQ11" s="93"/>
      <c r="HR11" s="93"/>
      <c r="HS11" s="93"/>
      <c r="HT11" s="93"/>
      <c r="HU11" s="93"/>
      <c r="HV11" s="93"/>
      <c r="HW11" s="93"/>
      <c r="HX11" s="93"/>
      <c r="HY11" s="93"/>
      <c r="HZ11" s="93"/>
      <c r="IA11" s="93"/>
      <c r="IB11" s="93"/>
      <c r="IC11" s="93"/>
      <c r="ID11" s="93"/>
      <c r="IE11" s="93"/>
      <c r="IF11" s="93"/>
      <c r="IG11" s="93"/>
      <c r="IH11" s="93"/>
      <c r="II11" s="93"/>
      <c r="IJ11" s="93"/>
      <c r="IK11" s="93"/>
      <c r="IL11" s="93"/>
      <c r="IM11" s="93"/>
      <c r="IN11" s="93"/>
      <c r="IO11" s="93"/>
      <c r="IP11" s="93"/>
      <c r="IQ11" s="93"/>
      <c r="IR11" s="93"/>
      <c r="IS11" s="93"/>
      <c r="IT11" s="93"/>
      <c r="IU11" s="93"/>
      <c r="IV11" s="93"/>
      <c r="IW11" s="93"/>
      <c r="IX11" s="93"/>
      <c r="IY11" s="93"/>
      <c r="IZ11" s="93"/>
      <c r="JA11" s="93"/>
    </row>
    <row r="12" spans="1:261" ht="33" hidden="1" customHeight="1" thickBot="1" x14ac:dyDescent="0.3">
      <c r="A12" s="529"/>
      <c r="B12" s="530"/>
      <c r="C12" s="530"/>
      <c r="D12" s="530"/>
      <c r="E12" s="530"/>
      <c r="F12" s="530"/>
      <c r="G12" s="530"/>
      <c r="H12" s="530"/>
      <c r="I12" s="530"/>
      <c r="J12" s="530"/>
      <c r="K12" s="530"/>
      <c r="L12" s="530"/>
      <c r="M12" s="530"/>
      <c r="N12" s="530"/>
      <c r="O12" s="530"/>
      <c r="P12" s="530"/>
      <c r="Q12" s="530"/>
      <c r="R12" s="530"/>
      <c r="S12" s="530"/>
      <c r="T12" s="530"/>
      <c r="U12" s="530"/>
      <c r="V12" s="530"/>
      <c r="W12" s="530"/>
      <c r="X12" s="530"/>
      <c r="Y12" s="530"/>
      <c r="Z12" s="530"/>
      <c r="AA12" s="530"/>
      <c r="AB12" s="530"/>
      <c r="AC12" s="530"/>
      <c r="AD12" s="530"/>
      <c r="AE12" s="530"/>
      <c r="AF12" s="530"/>
      <c r="AG12" s="530"/>
      <c r="AH12" s="530"/>
      <c r="AI12" s="530"/>
      <c r="AJ12" s="530"/>
      <c r="AK12" s="530"/>
      <c r="AL12" s="530"/>
      <c r="AM12" s="530"/>
      <c r="AN12" s="530"/>
      <c r="AO12" s="530"/>
      <c r="AP12" s="530"/>
      <c r="AQ12" s="531"/>
      <c r="AR12" s="93"/>
      <c r="AS12" s="93"/>
      <c r="AT12" s="93"/>
      <c r="AU12" s="93"/>
      <c r="AV12" s="93"/>
      <c r="AW12" s="93"/>
      <c r="AX12" s="93"/>
      <c r="AY12" s="93"/>
      <c r="AZ12" s="93"/>
      <c r="BA12" s="93"/>
      <c r="BB12" s="93"/>
      <c r="BC12" s="93"/>
      <c r="BD12" s="93"/>
      <c r="BE12" s="93"/>
      <c r="BF12" s="93"/>
      <c r="BG12" s="93"/>
      <c r="BH12" s="93"/>
      <c r="BI12" s="93"/>
      <c r="BJ12" s="93"/>
      <c r="BK12" s="93"/>
      <c r="BL12" s="93"/>
      <c r="BM12" s="93"/>
      <c r="BN12" s="93"/>
      <c r="BO12" s="93"/>
      <c r="BP12" s="93"/>
      <c r="BQ12" s="93"/>
      <c r="BR12" s="93"/>
      <c r="BS12" s="93"/>
      <c r="BT12" s="93"/>
      <c r="BU12" s="93"/>
      <c r="BV12" s="93"/>
      <c r="BW12" s="93"/>
      <c r="BX12" s="93"/>
      <c r="BY12" s="93"/>
      <c r="BZ12" s="93"/>
      <c r="CA12" s="93"/>
      <c r="CB12" s="93"/>
      <c r="CC12" s="93"/>
      <c r="CD12" s="93"/>
      <c r="CE12" s="93"/>
      <c r="CF12" s="93"/>
      <c r="CG12" s="93"/>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row>
    <row r="13" spans="1:261" ht="37.5" hidden="1" customHeight="1" thickBot="1" x14ac:dyDescent="0.3">
      <c r="A13" s="532"/>
      <c r="B13" s="533"/>
      <c r="C13" s="533"/>
      <c r="D13" s="533"/>
      <c r="E13" s="533"/>
      <c r="F13" s="533"/>
      <c r="G13" s="533"/>
      <c r="H13" s="533"/>
      <c r="I13" s="533"/>
      <c r="J13" s="533"/>
      <c r="K13" s="533"/>
      <c r="L13" s="533"/>
      <c r="M13" s="533"/>
      <c r="N13" s="533"/>
      <c r="O13" s="533"/>
      <c r="P13" s="533"/>
      <c r="Q13" s="533"/>
      <c r="R13" s="533"/>
      <c r="S13" s="533"/>
      <c r="T13" s="533"/>
      <c r="U13" s="533"/>
      <c r="V13" s="533"/>
      <c r="W13" s="533"/>
      <c r="X13" s="533"/>
      <c r="Y13" s="533"/>
      <c r="Z13" s="533"/>
      <c r="AA13" s="533"/>
      <c r="AB13" s="533"/>
      <c r="AC13" s="533"/>
      <c r="AD13" s="533"/>
      <c r="AE13" s="533"/>
      <c r="AF13" s="533"/>
      <c r="AG13" s="533"/>
      <c r="AH13" s="533"/>
      <c r="AI13" s="533"/>
      <c r="AJ13" s="533"/>
      <c r="AK13" s="533"/>
      <c r="AL13" s="533"/>
      <c r="AM13" s="533"/>
      <c r="AN13" s="533"/>
      <c r="AO13" s="533"/>
      <c r="AP13" s="533"/>
      <c r="AQ13" s="534"/>
      <c r="AR13" s="93"/>
      <c r="AS13" s="93"/>
      <c r="AT13" s="93"/>
      <c r="AU13" s="93"/>
      <c r="AV13" s="93"/>
      <c r="AW13" s="93"/>
      <c r="AX13" s="93"/>
      <c r="AY13" s="93"/>
      <c r="AZ13" s="93"/>
      <c r="BA13" s="93"/>
      <c r="BB13" s="93"/>
      <c r="BC13" s="93"/>
      <c r="BD13" s="93"/>
      <c r="BE13" s="93"/>
      <c r="BF13" s="93"/>
      <c r="BG13" s="93"/>
      <c r="BH13" s="93"/>
      <c r="BI13" s="93"/>
      <c r="BJ13" s="93"/>
      <c r="BK13" s="93"/>
      <c r="BL13" s="93"/>
      <c r="BM13" s="93"/>
      <c r="BN13" s="93"/>
      <c r="BO13" s="93"/>
      <c r="BP13" s="93"/>
      <c r="BQ13" s="93"/>
      <c r="BR13" s="93"/>
      <c r="BS13" s="93"/>
      <c r="BT13" s="93"/>
      <c r="BU13" s="93"/>
      <c r="BV13" s="93"/>
      <c r="BW13" s="93"/>
      <c r="BX13" s="93"/>
      <c r="BY13" s="93"/>
      <c r="BZ13" s="93"/>
      <c r="CA13" s="93"/>
      <c r="CB13" s="93"/>
      <c r="CC13" s="93"/>
      <c r="CD13" s="93"/>
      <c r="CE13" s="93"/>
      <c r="CF13" s="93"/>
      <c r="CG13" s="93"/>
      <c r="CH13" s="93"/>
      <c r="CI13" s="93"/>
      <c r="CJ13" s="93"/>
      <c r="CK13" s="93"/>
      <c r="CL13" s="93"/>
      <c r="CM13" s="93"/>
      <c r="CN13" s="93"/>
      <c r="CO13" s="93"/>
      <c r="CP13" s="93"/>
      <c r="CQ13" s="93"/>
      <c r="CR13" s="93"/>
      <c r="CS13" s="93"/>
      <c r="CT13" s="93"/>
      <c r="CU13" s="93"/>
      <c r="CV13" s="93"/>
      <c r="CW13" s="93"/>
      <c r="CX13" s="93"/>
      <c r="CY13" s="93"/>
      <c r="CZ13" s="93"/>
      <c r="DA13" s="93"/>
      <c r="DB13" s="93"/>
      <c r="DC13" s="93"/>
      <c r="DD13" s="93"/>
      <c r="DE13" s="93"/>
      <c r="DF13" s="93"/>
      <c r="DG13" s="93"/>
      <c r="DH13" s="93"/>
      <c r="DI13" s="93"/>
      <c r="DJ13" s="93"/>
      <c r="DK13" s="93"/>
      <c r="DL13" s="93"/>
      <c r="DM13" s="93"/>
      <c r="DN13" s="93"/>
      <c r="DO13" s="93"/>
      <c r="DP13" s="93"/>
      <c r="DQ13" s="93"/>
      <c r="DR13" s="93"/>
      <c r="DS13" s="93"/>
      <c r="DT13" s="93"/>
      <c r="DU13" s="93"/>
      <c r="DV13" s="93"/>
      <c r="DW13" s="93"/>
      <c r="DX13" s="93"/>
      <c r="DY13" s="93"/>
      <c r="DZ13" s="93"/>
      <c r="EA13" s="93"/>
      <c r="EB13" s="93"/>
      <c r="EC13" s="93"/>
      <c r="ED13" s="93"/>
      <c r="EE13" s="93"/>
      <c r="EF13" s="93"/>
      <c r="EG13" s="93"/>
      <c r="EH13" s="93"/>
      <c r="EI13" s="93"/>
      <c r="EJ13" s="93"/>
      <c r="EK13" s="93"/>
      <c r="EL13" s="93"/>
      <c r="EM13" s="93"/>
      <c r="EN13" s="93"/>
      <c r="EO13" s="93"/>
      <c r="EP13" s="93"/>
      <c r="EQ13" s="93"/>
      <c r="ER13" s="93"/>
      <c r="ES13" s="93"/>
      <c r="ET13" s="93"/>
      <c r="EU13" s="93"/>
      <c r="EV13" s="93"/>
      <c r="EW13" s="93"/>
      <c r="EX13" s="93"/>
      <c r="EY13" s="93"/>
      <c r="EZ13" s="93"/>
      <c r="FA13" s="93"/>
      <c r="FB13" s="93"/>
      <c r="FC13" s="93"/>
      <c r="FD13" s="93"/>
      <c r="FE13" s="93"/>
      <c r="FF13" s="93"/>
      <c r="FG13" s="93"/>
      <c r="FH13" s="93"/>
      <c r="FI13" s="93"/>
      <c r="FJ13" s="93"/>
      <c r="FK13" s="93"/>
      <c r="FL13" s="93"/>
      <c r="FM13" s="93"/>
      <c r="FN13" s="93"/>
      <c r="FO13" s="93"/>
      <c r="FP13" s="93"/>
      <c r="FQ13" s="93"/>
      <c r="FR13" s="93"/>
      <c r="FS13" s="93"/>
      <c r="FT13" s="93"/>
      <c r="FU13" s="93"/>
      <c r="FV13" s="93"/>
      <c r="FW13" s="93"/>
      <c r="FX13" s="93"/>
      <c r="FY13" s="93"/>
      <c r="FZ13" s="93"/>
      <c r="GA13" s="93"/>
      <c r="GB13" s="93"/>
      <c r="GC13" s="93"/>
      <c r="GD13" s="93"/>
      <c r="GE13" s="93"/>
      <c r="GF13" s="93"/>
      <c r="GG13" s="93"/>
      <c r="GH13" s="93"/>
      <c r="GI13" s="93"/>
      <c r="GJ13" s="93"/>
      <c r="GK13" s="93"/>
      <c r="GL13" s="93"/>
      <c r="GM13" s="93"/>
      <c r="GN13" s="93"/>
      <c r="GO13" s="93"/>
      <c r="GP13" s="93"/>
      <c r="GQ13" s="93"/>
      <c r="GR13" s="93"/>
      <c r="GS13" s="93"/>
      <c r="GT13" s="93"/>
      <c r="GU13" s="93"/>
      <c r="GV13" s="93"/>
      <c r="GW13" s="93"/>
      <c r="GX13" s="93"/>
      <c r="GY13" s="93"/>
      <c r="GZ13" s="93"/>
      <c r="HA13" s="93"/>
      <c r="HB13" s="93"/>
      <c r="HC13" s="93"/>
      <c r="HD13" s="93"/>
      <c r="HE13" s="93"/>
      <c r="HF13" s="93"/>
      <c r="HG13" s="93"/>
      <c r="HH13" s="93"/>
      <c r="HI13" s="93"/>
      <c r="HJ13" s="93"/>
      <c r="HK13" s="93"/>
      <c r="HL13" s="93"/>
      <c r="HM13" s="93"/>
      <c r="HN13" s="93"/>
      <c r="HO13" s="93"/>
      <c r="HP13" s="93"/>
      <c r="HQ13" s="93"/>
      <c r="HR13" s="93"/>
      <c r="HS13" s="93"/>
      <c r="HT13" s="93"/>
      <c r="HU13" s="93"/>
      <c r="HV13" s="93"/>
      <c r="HW13" s="93"/>
      <c r="HX13" s="93"/>
      <c r="HY13" s="93"/>
      <c r="HZ13" s="93"/>
      <c r="IA13" s="93"/>
      <c r="IB13" s="93"/>
      <c r="IC13" s="93"/>
      <c r="ID13" s="93"/>
      <c r="IE13" s="93"/>
      <c r="IF13" s="93"/>
      <c r="IG13" s="93"/>
      <c r="IH13" s="93"/>
      <c r="II13" s="93"/>
      <c r="IJ13" s="93"/>
      <c r="IK13" s="93"/>
      <c r="IL13" s="93"/>
      <c r="IM13" s="93"/>
      <c r="IN13" s="93"/>
      <c r="IO13" s="93"/>
      <c r="IP13" s="93"/>
      <c r="IQ13" s="93"/>
      <c r="IR13" s="93"/>
      <c r="IS13" s="93"/>
      <c r="IT13" s="93"/>
      <c r="IU13" s="93"/>
      <c r="IV13" s="93"/>
      <c r="IW13" s="93"/>
      <c r="IX13" s="93"/>
      <c r="IY13" s="93"/>
      <c r="IZ13" s="93"/>
      <c r="JA13" s="93"/>
    </row>
    <row r="14" spans="1:261" ht="18.75" thickBot="1" x14ac:dyDescent="0.3">
      <c r="A14" s="535" t="s">
        <v>364</v>
      </c>
      <c r="B14" s="536"/>
      <c r="C14" s="536"/>
      <c r="D14" s="536"/>
      <c r="E14" s="536"/>
      <c r="F14" s="536"/>
      <c r="G14" s="536"/>
      <c r="H14" s="536"/>
      <c r="I14" s="537"/>
      <c r="J14" s="98"/>
      <c r="K14" s="98"/>
      <c r="L14" s="98"/>
      <c r="M14" s="98"/>
      <c r="N14" s="98"/>
      <c r="O14" s="98"/>
      <c r="P14" s="98"/>
      <c r="Q14" s="98"/>
      <c r="R14" s="98"/>
      <c r="S14" s="98"/>
      <c r="T14" s="98"/>
      <c r="U14" s="98"/>
      <c r="V14" s="98"/>
      <c r="W14" s="98"/>
      <c r="X14" s="98"/>
      <c r="Y14" s="98"/>
      <c r="Z14" s="98"/>
      <c r="AA14" s="98"/>
      <c r="AB14" s="98"/>
      <c r="AC14" s="98"/>
      <c r="AD14" s="98"/>
      <c r="AE14" s="98"/>
    </row>
    <row r="15" spans="1:261" ht="18.75" customHeight="1" thickBot="1" x14ac:dyDescent="0.3">
      <c r="A15" s="538"/>
      <c r="B15" s="538"/>
      <c r="C15" s="538"/>
      <c r="D15" s="538"/>
      <c r="E15" s="538"/>
      <c r="F15" s="538"/>
      <c r="G15" s="538"/>
      <c r="H15" s="538"/>
      <c r="I15" s="538"/>
      <c r="J15" s="75"/>
      <c r="K15" s="75"/>
      <c r="L15" s="75"/>
      <c r="M15" s="75"/>
      <c r="N15" s="75"/>
      <c r="O15" s="75"/>
      <c r="P15" s="75"/>
      <c r="Q15" s="75"/>
      <c r="R15" s="75"/>
      <c r="S15" s="75"/>
      <c r="T15" s="75"/>
      <c r="U15" s="75"/>
      <c r="V15" s="75"/>
      <c r="W15" s="75"/>
      <c r="X15" s="75"/>
      <c r="Y15" s="75"/>
      <c r="Z15" s="75"/>
      <c r="AA15" s="75"/>
      <c r="AB15" s="75"/>
      <c r="AC15" s="75"/>
      <c r="AD15" s="75"/>
      <c r="AE15" s="75"/>
    </row>
    <row r="16" spans="1:261" ht="53.25" customHeight="1" x14ac:dyDescent="0.25">
      <c r="A16" s="101"/>
      <c r="B16" s="102"/>
      <c r="C16" s="102"/>
      <c r="D16" s="102"/>
      <c r="E16" s="102"/>
      <c r="F16" s="102"/>
      <c r="G16" s="102"/>
      <c r="H16" s="102"/>
      <c r="I16" s="103"/>
      <c r="J16" s="75"/>
      <c r="K16" s="119" t="s">
        <v>206</v>
      </c>
      <c r="L16" s="119" t="s">
        <v>208</v>
      </c>
      <c r="M16" s="119" t="s">
        <v>209</v>
      </c>
      <c r="N16" s="75"/>
      <c r="O16" s="75"/>
      <c r="P16" s="75"/>
      <c r="Q16" s="75"/>
      <c r="R16" s="75"/>
      <c r="S16" s="75"/>
      <c r="T16" s="75"/>
      <c r="U16" s="75"/>
      <c r="V16" s="75"/>
      <c r="W16" s="75"/>
      <c r="X16" s="75"/>
      <c r="Y16" s="75"/>
      <c r="Z16" s="75"/>
      <c r="AA16" s="75"/>
      <c r="AB16" s="75"/>
      <c r="AC16" s="75"/>
      <c r="AD16" s="75"/>
      <c r="AE16" s="75"/>
    </row>
    <row r="17" spans="1:43" ht="165" customHeight="1" x14ac:dyDescent="0.25">
      <c r="A17" s="539" t="s">
        <v>205</v>
      </c>
      <c r="B17" s="540"/>
      <c r="C17" s="540"/>
      <c r="D17" s="540"/>
      <c r="E17" s="540"/>
      <c r="F17" s="540"/>
      <c r="G17" s="540"/>
      <c r="H17" s="540"/>
      <c r="I17" s="541"/>
      <c r="J17" s="99"/>
      <c r="K17" s="123" t="s">
        <v>207</v>
      </c>
      <c r="L17" s="123" t="s">
        <v>266</v>
      </c>
      <c r="M17" s="123" t="s">
        <v>210</v>
      </c>
      <c r="N17" s="99"/>
      <c r="O17" s="99"/>
      <c r="P17" s="99"/>
      <c r="Q17" s="99"/>
      <c r="R17" s="99"/>
      <c r="S17" s="99"/>
      <c r="T17" s="99"/>
      <c r="U17" s="99"/>
      <c r="V17" s="99"/>
      <c r="W17" s="99"/>
      <c r="X17" s="99"/>
      <c r="Y17" s="99"/>
      <c r="Z17" s="99"/>
      <c r="AA17" s="99"/>
      <c r="AB17" s="99"/>
      <c r="AC17" s="99"/>
      <c r="AD17" s="99"/>
      <c r="AE17" s="99"/>
    </row>
    <row r="18" spans="1:43" ht="105.75" customHeight="1" thickBot="1" x14ac:dyDescent="0.3">
      <c r="A18" s="542"/>
      <c r="B18" s="543"/>
      <c r="C18" s="543"/>
      <c r="D18" s="543"/>
      <c r="E18" s="543"/>
      <c r="F18" s="543"/>
      <c r="G18" s="543"/>
      <c r="H18" s="543"/>
      <c r="I18" s="544"/>
      <c r="J18" s="111"/>
      <c r="K18" s="124" t="s">
        <v>211</v>
      </c>
      <c r="L18" s="124" t="s">
        <v>267</v>
      </c>
      <c r="M18" s="111"/>
      <c r="N18" s="111"/>
      <c r="O18" s="111"/>
      <c r="P18" s="115"/>
      <c r="Q18" s="111"/>
      <c r="R18" s="115"/>
      <c r="S18" s="111"/>
      <c r="T18" s="115"/>
      <c r="U18" s="115"/>
      <c r="V18" s="115"/>
      <c r="W18" s="115"/>
      <c r="X18" s="115"/>
      <c r="Y18" s="111"/>
      <c r="Z18" s="111"/>
      <c r="AA18" s="111"/>
    </row>
    <row r="19" spans="1:43" ht="30" customHeight="1" x14ac:dyDescent="0.25">
      <c r="A19" s="545" t="s">
        <v>73</v>
      </c>
      <c r="B19" s="546"/>
      <c r="C19" s="547"/>
      <c r="D19" s="547"/>
      <c r="E19" s="547"/>
      <c r="F19" s="547"/>
      <c r="G19" s="527" t="s">
        <v>74</v>
      </c>
      <c r="H19" s="550" t="s">
        <v>187</v>
      </c>
      <c r="I19" s="550"/>
      <c r="J19" s="550"/>
      <c r="K19" s="550"/>
      <c r="L19" s="550"/>
      <c r="M19" s="550"/>
      <c r="N19" s="550"/>
      <c r="O19" s="550"/>
      <c r="P19" s="551"/>
      <c r="Q19" s="487" t="s">
        <v>188</v>
      </c>
      <c r="R19" s="489"/>
      <c r="S19" s="487" t="s">
        <v>191</v>
      </c>
      <c r="T19" s="488"/>
      <c r="U19" s="489"/>
      <c r="V19" s="564" t="s">
        <v>197</v>
      </c>
      <c r="W19" s="116"/>
      <c r="X19" s="116"/>
      <c r="Y19" s="547" t="s">
        <v>75</v>
      </c>
      <c r="Z19" s="547"/>
      <c r="AA19" s="547"/>
      <c r="AB19" s="547"/>
      <c r="AC19" s="566" t="s">
        <v>76</v>
      </c>
      <c r="AD19" s="566"/>
      <c r="AE19" s="566"/>
      <c r="AF19" s="566"/>
      <c r="AG19" s="104"/>
      <c r="AH19" s="513" t="s">
        <v>86</v>
      </c>
      <c r="AI19" s="514"/>
      <c r="AJ19" s="514"/>
      <c r="AK19" s="514"/>
      <c r="AL19" s="514"/>
      <c r="AM19" s="514"/>
      <c r="AN19" s="514"/>
      <c r="AO19" s="514"/>
      <c r="AP19" s="514"/>
      <c r="AQ19" s="514"/>
    </row>
    <row r="20" spans="1:43" ht="30" customHeight="1" x14ac:dyDescent="0.25">
      <c r="A20" s="548"/>
      <c r="B20" s="549"/>
      <c r="C20" s="525"/>
      <c r="D20" s="525"/>
      <c r="E20" s="525"/>
      <c r="F20" s="525"/>
      <c r="G20" s="528"/>
      <c r="H20" s="552"/>
      <c r="I20" s="552"/>
      <c r="J20" s="552"/>
      <c r="K20" s="552"/>
      <c r="L20" s="552"/>
      <c r="M20" s="552"/>
      <c r="N20" s="552"/>
      <c r="O20" s="552"/>
      <c r="P20" s="553"/>
      <c r="Q20" s="490"/>
      <c r="R20" s="492"/>
      <c r="S20" s="490"/>
      <c r="T20" s="491"/>
      <c r="U20" s="492"/>
      <c r="V20" s="565"/>
      <c r="W20" s="117"/>
      <c r="X20" s="117"/>
      <c r="Y20" s="523" t="s">
        <v>77</v>
      </c>
      <c r="Z20" s="525" t="s">
        <v>78</v>
      </c>
      <c r="AA20" s="525" t="s">
        <v>78</v>
      </c>
      <c r="AB20" s="523" t="s">
        <v>33</v>
      </c>
      <c r="AC20" s="561" t="s">
        <v>34</v>
      </c>
      <c r="AD20" s="561" t="s">
        <v>177</v>
      </c>
      <c r="AE20" s="561" t="s">
        <v>79</v>
      </c>
      <c r="AF20" s="561" t="s">
        <v>79</v>
      </c>
      <c r="AG20" s="105"/>
      <c r="AH20" s="510" t="s">
        <v>178</v>
      </c>
      <c r="AI20" s="120" t="s">
        <v>88</v>
      </c>
      <c r="AJ20" s="493"/>
      <c r="AK20" s="494"/>
      <c r="AL20" s="512" t="s">
        <v>89</v>
      </c>
      <c r="AM20" s="494"/>
      <c r="AN20" s="510" t="s">
        <v>175</v>
      </c>
      <c r="AO20" s="510" t="s">
        <v>270</v>
      </c>
      <c r="AP20" s="554" t="s">
        <v>174</v>
      </c>
      <c r="AQ20" s="555"/>
    </row>
    <row r="21" spans="1:43" ht="141" customHeight="1" x14ac:dyDescent="0.25">
      <c r="A21" s="106" t="s">
        <v>6</v>
      </c>
      <c r="B21" s="107" t="s">
        <v>7</v>
      </c>
      <c r="C21" s="112" t="s">
        <v>33</v>
      </c>
      <c r="D21" s="112" t="s">
        <v>34</v>
      </c>
      <c r="E21" s="112" t="s">
        <v>80</v>
      </c>
      <c r="F21" s="112" t="s">
        <v>81</v>
      </c>
      <c r="G21" s="112" t="s">
        <v>82</v>
      </c>
      <c r="H21" s="108" t="s">
        <v>179</v>
      </c>
      <c r="I21" s="108" t="s">
        <v>180</v>
      </c>
      <c r="J21" s="108" t="s">
        <v>181</v>
      </c>
      <c r="K21" s="108" t="s">
        <v>182</v>
      </c>
      <c r="L21" s="108" t="s">
        <v>183</v>
      </c>
      <c r="M21" s="108" t="s">
        <v>184</v>
      </c>
      <c r="N21" s="108" t="s">
        <v>185</v>
      </c>
      <c r="O21" s="108" t="s">
        <v>186</v>
      </c>
      <c r="P21" s="122" t="s">
        <v>194</v>
      </c>
      <c r="Q21" s="138" t="s">
        <v>196</v>
      </c>
      <c r="R21" s="122" t="s">
        <v>195</v>
      </c>
      <c r="S21" s="138" t="s">
        <v>199</v>
      </c>
      <c r="T21" s="121" t="s">
        <v>198</v>
      </c>
      <c r="U21" s="121" t="s">
        <v>203</v>
      </c>
      <c r="V21" s="565"/>
      <c r="W21" s="117" t="s">
        <v>193</v>
      </c>
      <c r="X21" s="117" t="s">
        <v>32</v>
      </c>
      <c r="Y21" s="524"/>
      <c r="Z21" s="526"/>
      <c r="AA21" s="526"/>
      <c r="AB21" s="524"/>
      <c r="AC21" s="523"/>
      <c r="AD21" s="523"/>
      <c r="AE21" s="523"/>
      <c r="AF21" s="523"/>
      <c r="AG21" s="113" t="s">
        <v>93</v>
      </c>
      <c r="AH21" s="511"/>
      <c r="AI21" s="113" t="s">
        <v>87</v>
      </c>
      <c r="AJ21" s="113" t="s">
        <v>94</v>
      </c>
      <c r="AK21" s="113" t="s">
        <v>95</v>
      </c>
      <c r="AL21" s="233" t="s">
        <v>96</v>
      </c>
      <c r="AM21" s="233" t="s">
        <v>97</v>
      </c>
      <c r="AN21" s="511"/>
      <c r="AO21" s="511"/>
      <c r="AP21" s="556"/>
      <c r="AQ21" s="557"/>
    </row>
    <row r="22" spans="1:43" ht="76.5" customHeight="1" x14ac:dyDescent="0.25">
      <c r="A22" s="456">
        <v>1</v>
      </c>
      <c r="B22" s="456" t="str">
        <f>'IDENTIFICACIÓN DEL RIESGO'!B11</f>
        <v xml:space="preserve">Emitir conceptos técnico favorables que no cumplan con la normatividad vigente en seguridad humana y sistemas de protección contra incendios.   </v>
      </c>
      <c r="C22" s="243">
        <f>'VALORACIÓN DEL RIESGO'!Y24</f>
        <v>2</v>
      </c>
      <c r="D22" s="235">
        <f>'VALORACIÓN DEL RIESGO'!Y25</f>
        <v>7</v>
      </c>
      <c r="E22" s="236">
        <f>C22*D22</f>
        <v>14</v>
      </c>
      <c r="F22" s="560">
        <v>1</v>
      </c>
      <c r="G22" s="569" t="s">
        <v>350</v>
      </c>
      <c r="H22" s="464">
        <v>15</v>
      </c>
      <c r="I22" s="562">
        <v>0</v>
      </c>
      <c r="J22" s="562">
        <v>15</v>
      </c>
      <c r="K22" s="562">
        <v>15</v>
      </c>
      <c r="L22" s="562">
        <v>15</v>
      </c>
      <c r="M22" s="562">
        <v>15</v>
      </c>
      <c r="N22" s="562">
        <v>5</v>
      </c>
      <c r="O22" s="472">
        <f>SUM(H22:N22)</f>
        <v>80</v>
      </c>
      <c r="P22" s="472" t="str">
        <f t="shared" ref="P22:P24" si="0">+IF(AND(O22&lt;=100,O22&gt;=96),"FUERTE",IF(AND(O22&lt;=95,O22&gt;=86),"MODERADO",IF(AND(O22&lt;=85,O22&gt;=0),"DEBIL","-")))</f>
        <v>DEBIL</v>
      </c>
      <c r="Q22" s="567" t="s">
        <v>189</v>
      </c>
      <c r="R22" s="567" t="str">
        <f t="shared" ref="R22:R26" si="1">+IF(Q22="El control se ejecuta de manera consistente por parte del responsable.","FUERTE",IF(Q22="El control se ejecuta algunas veces por parte del responsable.","MODERADO",IF(Q22="El control no se ejecuta por parte del responsable.","DEBIL","-")))</f>
        <v>FUERTE</v>
      </c>
      <c r="S22" s="472" t="str">
        <f t="shared" ref="S22:S26" si="2">IFERROR(IF((IF(Q22="El control se ejecuta de manera consistente por parte del responsable.",1,IF(Q22="El control se ejecuta algunas veces por parte del responsable.",0.5,IF(Q22="El control no se ejecuta por parte del responsable.",0,"-")))+IF(AND(O22&lt;=100,O22&gt;=96),1,IF(AND(O22&lt;=95,O22&gt;=86),0.5,IF(AND(O22&lt;=85,O22&gt;=0),0,"-"))))=2,"FUERTE",IF((IF(Q22="El control se ejecuta de manera consistente por parte del responsable.",1,IF(Q22="El control se ejecuta algunas veces por parte del responsable.",0.5,IF(Q22="El control no se ejecuta por parte del responsable.",0,"-")))+IF(AND(O22&lt;=100,O22&gt;=96),1,IF(AND(O22&lt;=95,O22&gt;=86),0.5,IF(AND(O22&lt;=85,O22&gt;=0),0,"-"))))=1.5,"MODERADO",IF(AND((IF(Q22="El control se ejecuta de manera consistente por parte del responsable.",1,IF(Q22="El control se ejecuta algunas veces por parte del responsable.",0.5,IF(Q22="El control no se ejecuta por parte del responsable.",0,"-"))))=0.5,(IF(AND(O22&lt;=100,O22&gt;=96),1,IF(AND(O22&lt;=95,O22&gt;=86),0.5,IF(AND(O22&lt;=85,O22&gt;=0),0,"-"))))=0.5),"MODERADO",IF((IF(Q22="El control se ejecuta de manera consistente por parte del responsable.",1,IF(Q22="El control se ejecuta algunas veces por parte del responsable.",0.5,IF(Q22="El control no se ejecuta por parte del responsable.",0,"-")))+IF(AND(O22&lt;=100,O22&gt;=96),1,IF(AND(O22&lt;=95,O22&gt;=86),0.5,IF(AND(O22&lt;=85,O22&gt;=0),0,"-"))))&lt;=1,"DEBIL","-")))),"-")</f>
        <v>DEBIL</v>
      </c>
      <c r="T22" s="472">
        <f>+IF(S22="FUERTE",100,IF(S22="MODERADO",50,IF(S22="DEBIL",0,"-")))</f>
        <v>0</v>
      </c>
      <c r="U22" s="472" t="str">
        <f t="shared" ref="U22:U26" si="3">+IF(S22="FUERTE","NO","SI")</f>
        <v>SI</v>
      </c>
      <c r="V22" s="472" t="str">
        <f>IFERROR(IF(AVERAGE(T22:T23)=100,"FUERTE",IF(AVERAGE(T22:T23)&gt;=50,"MODERADO","DEBIL")),"-")</f>
        <v>DEBIL</v>
      </c>
      <c r="W22" s="467" t="s">
        <v>200</v>
      </c>
      <c r="X22" s="467" t="s">
        <v>201</v>
      </c>
      <c r="Y22" s="474" t="str">
        <f>IFERROR(IF(W22="No disminuye",0,IF(_xlfn.CONCAT(V22,W22)="MODERADODirectamente",-1,IF(_xlfn.CONCAT(V22,W22)="FUERTEDirectamente",-2,"-"))),"-")</f>
        <v>-</v>
      </c>
      <c r="Z22" s="474">
        <f>IFERROR(IF(X22="No disminuye",0,IF(_xlfn.CONCAT(V22,X22)="FUERTEDirectamente",-2,IF(_xlfn.CONCAT(V22,X22)="MODERADODirectamente",-1,IF(_xlfn.CONCAT(V22,X22)="FUERTEIndirectamente",-1,"0")))),"-")</f>
        <v>0</v>
      </c>
      <c r="AA22" s="109">
        <f>IF(COUNTA(#REF!)=2,"Seleccione una opcion P o I",IF(ISNUMBER(O22),LOOKUP(O22,DB!$F$74:$G$76,DB!$H$74:$H$76),""))</f>
        <v>-2</v>
      </c>
      <c r="AB22" s="467">
        <f>IFERROR(IF(C22+MIN(Y22:Y23)&lt;1,1,C22+MIN(Y22:Y23)),"")</f>
        <v>2</v>
      </c>
      <c r="AC22" s="467">
        <f ca="1">IFERROR(IF(D22+Z22=0,$D22,IF(D22+Z22&lt;0,'VALORACIÓN DEL RIESGO'!$L$15,IF(ISNUMBER(OFFSET(OFFSET('VALORACIÓN DEL RIESGO'!$L$14,MATCH($D22,'VALORACIÓN DEL RIESGO'!$L$15:$L$18,0),0),$Z22,0)),OFFSET(OFFSET('VALORACIÓN DEL RIESGO'!$L$14,MATCH($D22,'VALORACIÓN DEL RIESGO'!$L$15:$L$18,0),0),$Z22,0),'VALORACIÓN DEL RIESGO'!$L$15))),$D22)</f>
        <v>7</v>
      </c>
      <c r="AD22" s="467">
        <f ca="1">IFERROR(+AC22*AB22,)</f>
        <v>14</v>
      </c>
      <c r="AE22" s="467" t="str">
        <f ca="1">IFERROR(VLOOKUP(AD22,DB!$B$37:$D$61,2,FALSE),"")</f>
        <v>Riesgo Bajo (Z-2)</v>
      </c>
      <c r="AF22" s="110">
        <f>IF(COUNTA(#REF!)=1,AA22,0)</f>
        <v>-2</v>
      </c>
      <c r="AG22" s="110">
        <f>IF(COUNTA(#REF!)=1,AA22,0)</f>
        <v>-2</v>
      </c>
      <c r="AH22" s="460" t="s">
        <v>99</v>
      </c>
      <c r="AI22" s="475" t="s">
        <v>351</v>
      </c>
      <c r="AJ22" s="464" t="s">
        <v>348</v>
      </c>
      <c r="AK22" s="464" t="s">
        <v>352</v>
      </c>
      <c r="AL22" s="461">
        <v>44562</v>
      </c>
      <c r="AM22" s="461">
        <v>44926</v>
      </c>
      <c r="AN22" s="461" t="s">
        <v>268</v>
      </c>
      <c r="AO22" s="464" t="s">
        <v>314</v>
      </c>
      <c r="AP22" s="468" t="s">
        <v>271</v>
      </c>
      <c r="AQ22" s="469"/>
    </row>
    <row r="23" spans="1:43" ht="76.5" customHeight="1" x14ac:dyDescent="0.25">
      <c r="A23" s="456"/>
      <c r="B23" s="456"/>
      <c r="C23" s="243" t="str">
        <f>'VALORACIÓN DEL RIESGO'!Z24</f>
        <v xml:space="preserve">Improbable </v>
      </c>
      <c r="D23" s="243" t="str">
        <f>'VALORACIÓN DEL RIESGO'!Z25</f>
        <v>Moderado</v>
      </c>
      <c r="E23" s="244" t="str">
        <f>'VALORACIÓN DEL RIESGO'!$AB$24</f>
        <v>Riesgo Bajo (Z-2)</v>
      </c>
      <c r="F23" s="560"/>
      <c r="G23" s="570"/>
      <c r="H23" s="459"/>
      <c r="I23" s="563"/>
      <c r="J23" s="563"/>
      <c r="K23" s="563"/>
      <c r="L23" s="563"/>
      <c r="M23" s="563"/>
      <c r="N23" s="563"/>
      <c r="O23" s="473"/>
      <c r="P23" s="473"/>
      <c r="Q23" s="568"/>
      <c r="R23" s="568"/>
      <c r="S23" s="473"/>
      <c r="T23" s="473"/>
      <c r="U23" s="473"/>
      <c r="V23" s="473"/>
      <c r="W23" s="467"/>
      <c r="X23" s="467"/>
      <c r="Y23" s="474"/>
      <c r="Z23" s="474"/>
      <c r="AA23" s="109" t="str">
        <f>IF(COUNTA(#REF!)=2,"Seleccione una opcion P o I",IF(ISNUMBER(O23),LOOKUP(O23,DB!$F$74:$G$76,DB!$H$74:$H$76),""))</f>
        <v/>
      </c>
      <c r="AB23" s="467"/>
      <c r="AC23" s="467"/>
      <c r="AD23" s="467"/>
      <c r="AE23" s="467"/>
      <c r="AF23" s="110" t="str">
        <f>IF(COUNTA(#REF!)=1,AA23,0)</f>
        <v/>
      </c>
      <c r="AG23" s="110" t="str">
        <f>IF(COUNTA(#REF!)=1,AA23,0)</f>
        <v/>
      </c>
      <c r="AH23" s="460"/>
      <c r="AI23" s="476"/>
      <c r="AJ23" s="459"/>
      <c r="AK23" s="459"/>
      <c r="AL23" s="462"/>
      <c r="AM23" s="462"/>
      <c r="AN23" s="462"/>
      <c r="AO23" s="459"/>
      <c r="AP23" s="470"/>
      <c r="AQ23" s="471"/>
    </row>
    <row r="24" spans="1:43" ht="100.5" customHeight="1" x14ac:dyDescent="0.25">
      <c r="A24" s="456">
        <v>2</v>
      </c>
      <c r="B24" s="571" t="str">
        <f>'IDENTIFICACIÓN DEL RIESGO'!B12</f>
        <v>Falsificar documentos Públicos.</v>
      </c>
      <c r="C24" s="228">
        <f>'VALORACIÓN DEL RIESGO'!Y26</f>
        <v>2</v>
      </c>
      <c r="D24" s="229">
        <f>'VALORACIÓN DEL RIESGO'!Y27</f>
        <v>7</v>
      </c>
      <c r="E24" s="230">
        <f>C24*D24</f>
        <v>14</v>
      </c>
      <c r="F24" s="558">
        <v>1</v>
      </c>
      <c r="G24" s="464" t="s">
        <v>353</v>
      </c>
      <c r="H24" s="464">
        <v>15</v>
      </c>
      <c r="I24" s="562">
        <v>15</v>
      </c>
      <c r="J24" s="562">
        <v>15</v>
      </c>
      <c r="K24" s="562">
        <v>15</v>
      </c>
      <c r="L24" s="562">
        <v>15</v>
      </c>
      <c r="M24" s="562">
        <v>15</v>
      </c>
      <c r="N24" s="562">
        <v>10</v>
      </c>
      <c r="O24" s="472">
        <f>SUM(H24:N24)</f>
        <v>100</v>
      </c>
      <c r="P24" s="472" t="str">
        <f t="shared" si="0"/>
        <v>FUERTE</v>
      </c>
      <c r="Q24" s="567" t="s">
        <v>189</v>
      </c>
      <c r="R24" s="567" t="str">
        <f t="shared" si="1"/>
        <v>FUERTE</v>
      </c>
      <c r="S24" s="472" t="str">
        <f t="shared" si="2"/>
        <v>FUERTE</v>
      </c>
      <c r="T24" s="472">
        <f>+IF(S24="FUERTE",100,IF(S24="MODERADO",50,IF(S24="DEBIL",0,"-")))</f>
        <v>100</v>
      </c>
      <c r="U24" s="472" t="str">
        <f t="shared" si="3"/>
        <v>NO</v>
      </c>
      <c r="V24" s="473" t="str">
        <f>IFERROR(IF(AVERAGE(T24:T25)=100,"FUERTE",IF(AVERAGE(T24:T25)&gt;=50,"MODERADO","DEBIL")),"-")</f>
        <v>FUERTE</v>
      </c>
      <c r="W24" s="473" t="s">
        <v>200</v>
      </c>
      <c r="X24" s="473" t="s">
        <v>200</v>
      </c>
      <c r="Y24" s="473">
        <f>IFERROR(IF(W24="No disminuye",0,IF(_xlfn.CONCAT(V24,W24)="MODERADODirectamente",-1,IF(_xlfn.CONCAT(V24,W24)="FUERTEDirectamente",-2,"-"))),"-")</f>
        <v>-2</v>
      </c>
      <c r="Z24" s="473">
        <f>IFERROR(IF(X24="No disminuye",0,IF(_xlfn.CONCAT(V24,X24)="FUERTEDirectamente",-2,IF(_xlfn.CONCAT(V24,X24)="MODERADODirectamente",-1,IF(_xlfn.CONCAT(V24,X24)="FUERTEIndirectamente",-1,"0")))),"-")</f>
        <v>-2</v>
      </c>
      <c r="AA24" s="231">
        <f>IF(COUNTA(#REF!)=2,"Seleccione una opcion P o I",IF(ISNUMBER(O24),LOOKUP(O24,DB!$F$74:$G$76,DB!$H$74:$H$76),""))</f>
        <v>-2</v>
      </c>
      <c r="AB24" s="568">
        <f>IFERROR(IF(C24+MIN(Y24:Y25)&lt;1,1,C24+MIN(Y24:Y25)),"")</f>
        <v>1</v>
      </c>
      <c r="AC24" s="574">
        <f ca="1">IFERROR(IF(D24+Z24=0,$D24,IF(D24+Z24&lt;0,'VALORACIÓN DEL RIESGO'!$L$15,IF(ISNUMBER(OFFSET(OFFSET('VALORACIÓN DEL RIESGO'!$L$14,MATCH($D24,'VALORACIÓN DEL RIESGO'!$L$15:$L$18,0),0),$Z24,0)),OFFSET(OFFSET('VALORACIÓN DEL RIESGO'!$L$14,MATCH($D24,'VALORACIÓN DEL RIESGO'!$L$15:$L$18,0),0),$Z24,0),'VALORACIÓN DEL RIESGO'!$L$15))),$D24)</f>
        <v>7</v>
      </c>
      <c r="AD24" s="568">
        <f ca="1">IFERROR(+AC24*AB24,)</f>
        <v>7</v>
      </c>
      <c r="AE24" s="568" t="str">
        <f ca="1">IFERROR(VLOOKUP(AD24,DB!$B$37:$D$61,2,FALSE),"")</f>
        <v>Riesgo Bajo (Z-3)</v>
      </c>
      <c r="AF24" s="232">
        <f>IF(COUNTA(#REF!)=1,AA24,0)</f>
        <v>-2</v>
      </c>
      <c r="AG24" s="232">
        <f>IF(COUNTA(#REF!)=1,AA24,0)</f>
        <v>-2</v>
      </c>
      <c r="AH24" s="459" t="s">
        <v>99</v>
      </c>
      <c r="AI24" s="464" t="s">
        <v>315</v>
      </c>
      <c r="AJ24" s="464" t="s">
        <v>339</v>
      </c>
      <c r="AK24" s="464" t="s">
        <v>352</v>
      </c>
      <c r="AL24" s="461">
        <v>44562</v>
      </c>
      <c r="AM24" s="461">
        <v>44926</v>
      </c>
      <c r="AN24" s="461" t="s">
        <v>268</v>
      </c>
      <c r="AO24" s="464" t="s">
        <v>316</v>
      </c>
      <c r="AP24" s="468" t="s">
        <v>271</v>
      </c>
      <c r="AQ24" s="469"/>
    </row>
    <row r="25" spans="1:43" ht="100.5" customHeight="1" x14ac:dyDescent="0.25">
      <c r="A25" s="456"/>
      <c r="B25" s="572"/>
      <c r="C25" s="243" t="str">
        <f>'VALORACIÓN DEL RIESGO'!Z26</f>
        <v xml:space="preserve">Improbable </v>
      </c>
      <c r="D25" s="243" t="str">
        <f>'VALORACIÓN DEL RIESGO'!Z27</f>
        <v>Moderado</v>
      </c>
      <c r="E25" s="244" t="str">
        <f>'VALORACIÓN DEL RIESGO'!$AB$26</f>
        <v>Riesgo Bajo (Z-2)</v>
      </c>
      <c r="F25" s="559"/>
      <c r="G25" s="459"/>
      <c r="H25" s="459"/>
      <c r="I25" s="563"/>
      <c r="J25" s="563"/>
      <c r="K25" s="563"/>
      <c r="L25" s="563"/>
      <c r="M25" s="563"/>
      <c r="N25" s="563"/>
      <c r="O25" s="473"/>
      <c r="P25" s="473"/>
      <c r="Q25" s="568"/>
      <c r="R25" s="568"/>
      <c r="S25" s="473"/>
      <c r="T25" s="473"/>
      <c r="U25" s="473"/>
      <c r="V25" s="472"/>
      <c r="W25" s="472"/>
      <c r="X25" s="472"/>
      <c r="Y25" s="472"/>
      <c r="Z25" s="472"/>
      <c r="AA25" s="226"/>
      <c r="AB25" s="567"/>
      <c r="AC25" s="574"/>
      <c r="AD25" s="567"/>
      <c r="AE25" s="567"/>
      <c r="AF25" s="227"/>
      <c r="AG25" s="227"/>
      <c r="AH25" s="464"/>
      <c r="AI25" s="459"/>
      <c r="AJ25" s="459"/>
      <c r="AK25" s="459"/>
      <c r="AL25" s="462"/>
      <c r="AM25" s="462"/>
      <c r="AN25" s="462"/>
      <c r="AO25" s="459"/>
      <c r="AP25" s="470"/>
      <c r="AQ25" s="471"/>
    </row>
    <row r="26" spans="1:43" ht="93.75" customHeight="1" x14ac:dyDescent="0.25">
      <c r="A26" s="456">
        <v>3</v>
      </c>
      <c r="B26" s="572" t="str">
        <f>'IDENTIFICACIÓN DEL RIESGO'!B13</f>
        <v>Vincular un servidor público sin el cumplimiento de los requisitos legales vigentes</v>
      </c>
      <c r="C26" s="119">
        <f>'VALORACIÓN DEL RIESGO'!Y28</f>
        <v>2</v>
      </c>
      <c r="D26" s="235">
        <f>'VALORACIÓN DEL RIESGO'!Y29</f>
        <v>7</v>
      </c>
      <c r="E26" s="236">
        <f>C26*D26</f>
        <v>14</v>
      </c>
      <c r="F26" s="573">
        <v>1</v>
      </c>
      <c r="G26" s="569" t="s">
        <v>354</v>
      </c>
      <c r="H26" s="464">
        <v>15</v>
      </c>
      <c r="I26" s="562">
        <v>15</v>
      </c>
      <c r="J26" s="562">
        <v>15</v>
      </c>
      <c r="K26" s="562">
        <v>15</v>
      </c>
      <c r="L26" s="562">
        <v>15</v>
      </c>
      <c r="M26" s="562">
        <v>15</v>
      </c>
      <c r="N26" s="562">
        <v>10</v>
      </c>
      <c r="O26" s="472">
        <f>SUM(H26:N26)</f>
        <v>100</v>
      </c>
      <c r="P26" s="472" t="str">
        <f t="shared" ref="P26" si="4">+IF(AND(O26&lt;=100,O26&gt;=96),"FUERTE",IF(AND(O26&lt;=95,O26&gt;=86),"MODERADO",IF(AND(O26&lt;=85,O26&gt;=0),"DEBIL","-")))</f>
        <v>FUERTE</v>
      </c>
      <c r="Q26" s="567" t="s">
        <v>189</v>
      </c>
      <c r="R26" s="567" t="str">
        <f t="shared" si="1"/>
        <v>FUERTE</v>
      </c>
      <c r="S26" s="472" t="str">
        <f t="shared" si="2"/>
        <v>FUERTE</v>
      </c>
      <c r="T26" s="472">
        <f t="shared" ref="T26" si="5">+IF(S26="FUERTE",100,IF(S26="MODERADO",50,IF(S26="DEBIL",0,"-")))</f>
        <v>100</v>
      </c>
      <c r="U26" s="472" t="str">
        <f t="shared" si="3"/>
        <v>NO</v>
      </c>
      <c r="V26" s="474" t="str">
        <f>IFERROR(IF(AVERAGE(T26:T27)=100,"FUERTE",IF(AVERAGE(T26:T27)&gt;=50,"MODERADO","DEBIL")),"-")</f>
        <v>FUERTE</v>
      </c>
      <c r="W26" s="474" t="s">
        <v>200</v>
      </c>
      <c r="X26" s="474" t="s">
        <v>201</v>
      </c>
      <c r="Y26" s="474">
        <f>IFERROR(IF(W26="No disminuye",0,IF(_xlfn.CONCAT(V26,W26)="MODERADODirectamente",-1,IF(_xlfn.CONCAT(V26,W26)="FUERTEDirectamente",-2,"-"))),"-")</f>
        <v>-2</v>
      </c>
      <c r="Z26" s="474">
        <f>IFERROR(IF(X26="No disminuye",0,IF(_xlfn.CONCAT(V26,X26)="FUERTEDirectamente",-2,IF(_xlfn.CONCAT(V26,X26)="MODERADODirectamente",-1,IF(_xlfn.CONCAT(V26,X26)="FUERTEIndirectamente",-1,"0")))),"-")</f>
        <v>0</v>
      </c>
      <c r="AA26" s="109">
        <f>IF(COUNTA(#REF!)=2,"Seleccione una opcion P o I",IF(ISNUMBER(O26),LOOKUP(O26,DB!$F$74:$G$76,DB!$H$74:$H$76),""))</f>
        <v>-2</v>
      </c>
      <c r="AB26" s="467">
        <f>IFERROR(IF(C26+MIN(Y26:Y27)&lt;1,1,C26+MIN(Y26:Y27)),"")</f>
        <v>1</v>
      </c>
      <c r="AC26" s="467">
        <f ca="1">IFERROR(IF(D26+Z26=0,$D26,IF(D26+Z26&lt;0,'VALORACIÓN DEL RIESGO'!$L$15,IF(ISNUMBER(OFFSET(OFFSET('VALORACIÓN DEL RIESGO'!$L$14,MATCH($D26,'VALORACIÓN DEL RIESGO'!$L$15:$L$18,0),0),$Z26,0)),OFFSET(OFFSET('VALORACIÓN DEL RIESGO'!$L$14,MATCH($D26,'VALORACIÓN DEL RIESGO'!$L$15:$L$18,0),0),$Z26,0),'VALORACIÓN DEL RIESGO'!$L$15))),$D26)</f>
        <v>7</v>
      </c>
      <c r="AD26" s="467">
        <f ca="1">IFERROR(+AC26*AB26,)</f>
        <v>7</v>
      </c>
      <c r="AE26" s="467" t="str">
        <f ca="1">IFERROR(VLOOKUP(AD26,DB!$B$37:$D$61,2,FALSE),"")</f>
        <v>Riesgo Bajo (Z-3)</v>
      </c>
      <c r="AF26" s="110">
        <f>IF(COUNTA(#REF!)=1,AA26,0)</f>
        <v>-2</v>
      </c>
      <c r="AG26" s="110">
        <f>IF(COUNTA(#REF!)=1,AA26,0)</f>
        <v>-2</v>
      </c>
      <c r="AH26" s="460" t="s">
        <v>99</v>
      </c>
      <c r="AI26" s="465" t="s">
        <v>317</v>
      </c>
      <c r="AJ26" s="464" t="s">
        <v>344</v>
      </c>
      <c r="AK26" s="464" t="s">
        <v>344</v>
      </c>
      <c r="AL26" s="461">
        <v>44562</v>
      </c>
      <c r="AM26" s="461">
        <v>44926</v>
      </c>
      <c r="AN26" s="463" t="s">
        <v>268</v>
      </c>
      <c r="AO26" s="464" t="s">
        <v>316</v>
      </c>
      <c r="AP26" s="468" t="s">
        <v>271</v>
      </c>
      <c r="AQ26" s="469"/>
    </row>
    <row r="27" spans="1:43" ht="93.75" customHeight="1" x14ac:dyDescent="0.25">
      <c r="A27" s="456"/>
      <c r="B27" s="572"/>
      <c r="C27" s="119" t="str">
        <f>'VALORACIÓN DEL RIESGO'!Z28</f>
        <v xml:space="preserve">Improbable </v>
      </c>
      <c r="D27" s="119" t="str">
        <f>'VALORACIÓN DEL RIESGO'!Z29</f>
        <v>Moderado</v>
      </c>
      <c r="E27" s="119" t="str">
        <f>'VALORACIÓN DEL RIESGO'!$AB$28</f>
        <v>Riesgo Bajo (Z-2)</v>
      </c>
      <c r="F27" s="573"/>
      <c r="G27" s="570"/>
      <c r="H27" s="459"/>
      <c r="I27" s="563"/>
      <c r="J27" s="563"/>
      <c r="K27" s="563"/>
      <c r="L27" s="563"/>
      <c r="M27" s="563"/>
      <c r="N27" s="563"/>
      <c r="O27" s="473"/>
      <c r="P27" s="473"/>
      <c r="Q27" s="568"/>
      <c r="R27" s="568"/>
      <c r="S27" s="473"/>
      <c r="T27" s="473"/>
      <c r="U27" s="473"/>
      <c r="V27" s="474"/>
      <c r="W27" s="474"/>
      <c r="X27" s="474"/>
      <c r="Y27" s="474"/>
      <c r="Z27" s="474"/>
      <c r="AA27" s="109" t="str">
        <f>IF(COUNTA(#REF!)=2,"Seleccione una opcion P o I",IF(ISNUMBER(O27),LOOKUP(O27,DB!$F$74:$G$76,DB!$H$74:$H$76),""))</f>
        <v/>
      </c>
      <c r="AB27" s="467"/>
      <c r="AC27" s="467"/>
      <c r="AD27" s="467"/>
      <c r="AE27" s="467"/>
      <c r="AF27" s="110" t="str">
        <f>IF(COUNTA(#REF!)=1,AA27,0)</f>
        <v/>
      </c>
      <c r="AG27" s="110" t="str">
        <f>IF(COUNTA(#REF!)=1,AA27,0)</f>
        <v/>
      </c>
      <c r="AH27" s="460"/>
      <c r="AI27" s="465"/>
      <c r="AJ27" s="459"/>
      <c r="AK27" s="459"/>
      <c r="AL27" s="462"/>
      <c r="AM27" s="462"/>
      <c r="AN27" s="463"/>
      <c r="AO27" s="459"/>
      <c r="AP27" s="470"/>
      <c r="AQ27" s="471"/>
    </row>
    <row r="28" spans="1:43" ht="91.5" customHeight="1" x14ac:dyDescent="0.25">
      <c r="A28" s="456">
        <v>4</v>
      </c>
      <c r="B28" s="572" t="str">
        <f>'IDENTIFICACIÓN DEL RIESGO'!B14</f>
        <v xml:space="preserve">Dádivas para toma de decisiones contrarias  a derecho. </v>
      </c>
      <c r="C28" s="119">
        <f>'VALORACIÓN DEL RIESGO'!Y30</f>
        <v>2</v>
      </c>
      <c r="D28" s="235">
        <f>'VALORACIÓN DEL RIESGO'!Y31</f>
        <v>7</v>
      </c>
      <c r="E28" s="236">
        <f>C28*D28</f>
        <v>14</v>
      </c>
      <c r="F28" s="560">
        <v>1</v>
      </c>
      <c r="G28" s="464" t="s">
        <v>320</v>
      </c>
      <c r="H28" s="464">
        <v>15</v>
      </c>
      <c r="I28" s="562">
        <v>15</v>
      </c>
      <c r="J28" s="562">
        <v>15</v>
      </c>
      <c r="K28" s="562">
        <v>15</v>
      </c>
      <c r="L28" s="562">
        <v>15</v>
      </c>
      <c r="M28" s="562">
        <v>15</v>
      </c>
      <c r="N28" s="562">
        <v>10</v>
      </c>
      <c r="O28" s="472">
        <f t="shared" ref="O28" si="6">SUM(H28:N28)</f>
        <v>100</v>
      </c>
      <c r="P28" s="472" t="str">
        <f t="shared" ref="P28" si="7">+IF(AND(O28&lt;=100,O28&gt;=96),"FUERTE",IF(AND(O28&lt;=95,O28&gt;=86),"MODERADO",IF(AND(O28&lt;=85,O28&gt;=0),"DEBIL","-")))</f>
        <v>FUERTE</v>
      </c>
      <c r="Q28" s="567" t="s">
        <v>189</v>
      </c>
      <c r="R28" s="567" t="str">
        <f t="shared" ref="R28" si="8">+IF(Q28="El control se ejecuta de manera consistente por parte del responsable.","FUERTE",IF(Q28="El control se ejecuta algunas veces por parte del responsable.","MODERADO",IF(Q28="El control no se ejecuta por parte del responsable.","DEBIL","-")))</f>
        <v>FUERTE</v>
      </c>
      <c r="S28" s="472" t="str">
        <f t="shared" ref="S28" si="9">IFERROR(IF((IF(Q28="El control se ejecuta de manera consistente por parte del responsable.",1,IF(Q28="El control se ejecuta algunas veces por parte del responsable.",0.5,IF(Q28="El control no se ejecuta por parte del responsable.",0,"-")))+IF(AND(O28&lt;=100,O28&gt;=96),1,IF(AND(O28&lt;=95,O28&gt;=86),0.5,IF(AND(O28&lt;=85,O28&gt;=0),0,"-"))))=2,"FUERTE",IF((IF(Q28="El control se ejecuta de manera consistente por parte del responsable.",1,IF(Q28="El control se ejecuta algunas veces por parte del responsable.",0.5,IF(Q28="El control no se ejecuta por parte del responsable.",0,"-")))+IF(AND(O28&lt;=100,O28&gt;=96),1,IF(AND(O28&lt;=95,O28&gt;=86),0.5,IF(AND(O28&lt;=85,O28&gt;=0),0,"-"))))=1.5,"MODERADO",IF(AND((IF(Q28="El control se ejecuta de manera consistente por parte del responsable.",1,IF(Q28="El control se ejecuta algunas veces por parte del responsable.",0.5,IF(Q28="El control no se ejecuta por parte del responsable.",0,"-"))))=0.5,(IF(AND(O28&lt;=100,O28&gt;=96),1,IF(AND(O28&lt;=95,O28&gt;=86),0.5,IF(AND(O28&lt;=85,O28&gt;=0),0,"-"))))=0.5),"MODERADO",IF((IF(Q28="El control se ejecuta de manera consistente por parte del responsable.",1,IF(Q28="El control se ejecuta algunas veces por parte del responsable.",0.5,IF(Q28="El control no se ejecuta por parte del responsable.",0,"-")))+IF(AND(O28&lt;=100,O28&gt;=96),1,IF(AND(O28&lt;=95,O28&gt;=86),0.5,IF(AND(O28&lt;=85,O28&gt;=0),0,"-"))))&lt;=1,"DEBIL","-")))),"-")</f>
        <v>FUERTE</v>
      </c>
      <c r="T28" s="472">
        <f t="shared" ref="T28" si="10">+IF(S28="FUERTE",100,IF(S28="MODERADO",50,IF(S28="DEBIL",0,"-")))</f>
        <v>100</v>
      </c>
      <c r="U28" s="472" t="str">
        <f t="shared" ref="U28" si="11">+IF(S28="FUERTE","NO","SI")</f>
        <v>NO</v>
      </c>
      <c r="V28" s="474" t="str">
        <f>IFERROR(IF(AVERAGE(T28:T29)=100,"FUERTE",IF(AVERAGE(T28:T29)&gt;=50,"MODERADO","DEBIL")),"-")</f>
        <v>FUERTE</v>
      </c>
      <c r="W28" s="474" t="s">
        <v>200</v>
      </c>
      <c r="X28" s="474" t="s">
        <v>201</v>
      </c>
      <c r="Y28" s="474">
        <f>IFERROR(IF(W28="No disminuye",0,IF(_xlfn.CONCAT(V28,W28)="MODERADODirectamente",-1,IF(_xlfn.CONCAT(V28,W28)="FUERTEDirectamente",-2,"-"))),"-")</f>
        <v>-2</v>
      </c>
      <c r="Z28" s="474">
        <f>IFERROR(IF(X28="No disminuye",0,IF(_xlfn.CONCAT(V28,X28)="FUERTEDirectamente",-2,IF(_xlfn.CONCAT(V28,X28)="MODERADODirectamente",-1,IF(_xlfn.CONCAT(V28,X28)="FUERTEIndirectamente",-1,"0")))),"-")</f>
        <v>0</v>
      </c>
      <c r="AA28" s="109">
        <f>IF(COUNTA(#REF!)=2,"Seleccione una opcion P o I",IF(ISNUMBER(O28),LOOKUP(O28,DB!$F$74:$G$76,DB!$H$74:$H$76),""))</f>
        <v>-2</v>
      </c>
      <c r="AB28" s="467">
        <f>IFERROR(IF(C28+MIN(Y28:Y29)&lt;1,1,C28+MIN(Y28:Y29)),"")</f>
        <v>1</v>
      </c>
      <c r="AC28" s="467">
        <f ca="1">IFERROR(IF(D28+Z28=0,$D28,IF(D28+Z28&lt;0,'VALORACIÓN DEL RIESGO'!$L$15,IF(ISNUMBER(OFFSET(OFFSET('VALORACIÓN DEL RIESGO'!$L$14,MATCH($D28,'VALORACIÓN DEL RIESGO'!$L$15:$L$18,0),0),$Z28,0)),OFFSET(OFFSET('VALORACIÓN DEL RIESGO'!$L$14,MATCH($D28,'VALORACIÓN DEL RIESGO'!$L$15:$L$18,0),0),$Z28,0),'VALORACIÓN DEL RIESGO'!$L$15))),$D28)</f>
        <v>7</v>
      </c>
      <c r="AD28" s="467">
        <f ca="1">IFERROR(+AC28*AB28,)</f>
        <v>7</v>
      </c>
      <c r="AE28" s="467" t="str">
        <f ca="1">IFERROR(VLOOKUP(AD28,DB!$B$37:$D$61,2,FALSE),"")</f>
        <v>Riesgo Bajo (Z-3)</v>
      </c>
      <c r="AF28" s="110"/>
      <c r="AG28" s="110"/>
      <c r="AH28" s="460" t="s">
        <v>99</v>
      </c>
      <c r="AI28" s="460" t="s">
        <v>318</v>
      </c>
      <c r="AJ28" s="460" t="s">
        <v>346</v>
      </c>
      <c r="AK28" s="460" t="s">
        <v>345</v>
      </c>
      <c r="AL28" s="461">
        <v>44562</v>
      </c>
      <c r="AM28" s="461">
        <v>44926</v>
      </c>
      <c r="AN28" s="463" t="s">
        <v>268</v>
      </c>
      <c r="AO28" s="466" t="s">
        <v>319</v>
      </c>
      <c r="AP28" s="468" t="s">
        <v>271</v>
      </c>
      <c r="AQ28" s="469"/>
    </row>
    <row r="29" spans="1:43" ht="91.5" customHeight="1" x14ac:dyDescent="0.25">
      <c r="A29" s="456"/>
      <c r="B29" s="572"/>
      <c r="C29" s="119" t="str">
        <f>'VALORACIÓN DEL RIESGO'!Z30</f>
        <v xml:space="preserve">Improbable </v>
      </c>
      <c r="D29" s="119" t="str">
        <f>'VALORACIÓN DEL RIESGO'!Z31</f>
        <v>Moderado</v>
      </c>
      <c r="E29" s="238" t="str">
        <f>'VALORACIÓN DEL RIESGO'!$AB$30</f>
        <v>Riesgo Bajo (Z-2)</v>
      </c>
      <c r="F29" s="560"/>
      <c r="G29" s="459"/>
      <c r="H29" s="459"/>
      <c r="I29" s="563"/>
      <c r="J29" s="563"/>
      <c r="K29" s="563"/>
      <c r="L29" s="563"/>
      <c r="M29" s="563"/>
      <c r="N29" s="563"/>
      <c r="O29" s="473"/>
      <c r="P29" s="473"/>
      <c r="Q29" s="568"/>
      <c r="R29" s="568"/>
      <c r="S29" s="473"/>
      <c r="T29" s="473"/>
      <c r="U29" s="473"/>
      <c r="V29" s="474"/>
      <c r="W29" s="474"/>
      <c r="X29" s="474"/>
      <c r="Y29" s="474"/>
      <c r="Z29" s="474"/>
      <c r="AA29" s="109"/>
      <c r="AB29" s="467"/>
      <c r="AC29" s="467" t="str">
        <f ca="1">IFERROR(IF(D29+Z29=0,$D29,IF(D29+Z29&lt;0,'VALORACIÓN DEL RIESGO'!$L$15,IF(ISNUMBER(OFFSET(OFFSET('VALORACIÓN DEL RIESGO'!$L$14,MATCH($D29,'VALORACIÓN DEL RIESGO'!$L$15:$L$18,0),0),$Z29,0)),OFFSET(OFFSET('VALORACIÓN DEL RIESGO'!$L$14,MATCH($D29,'VALORACIÓN DEL RIESGO'!$L$15:$L$18,0),0),$Z29,0),'VALORACIÓN DEL RIESGO'!$L$15))),$D29)</f>
        <v>Moderado</v>
      </c>
      <c r="AD29" s="467"/>
      <c r="AE29" s="467"/>
      <c r="AF29" s="110"/>
      <c r="AG29" s="110"/>
      <c r="AH29" s="460"/>
      <c r="AI29" s="460"/>
      <c r="AJ29" s="460"/>
      <c r="AK29" s="460"/>
      <c r="AL29" s="462"/>
      <c r="AM29" s="462"/>
      <c r="AN29" s="463"/>
      <c r="AO29" s="459"/>
      <c r="AP29" s="470"/>
      <c r="AQ29" s="471"/>
    </row>
    <row r="30" spans="1:43" ht="161.25" customHeight="1" x14ac:dyDescent="0.25">
      <c r="A30" s="456">
        <v>5</v>
      </c>
      <c r="B30" s="572" t="str">
        <f>'IDENTIFICACIÓN DEL RIESGO'!B15</f>
        <v xml:space="preserve">Que por acción u omisión en la aplicación de los procedimientos y/o por uso indebido del poder se adelanten procesos de selección direccionados para favorecer a un particular          </v>
      </c>
      <c r="C30" s="243">
        <f>'VALORACIÓN DEL RIESGO'!Y32</f>
        <v>2</v>
      </c>
      <c r="D30" s="235">
        <f>'VALORACIÓN DEL RIESGO'!Y33</f>
        <v>11</v>
      </c>
      <c r="E30" s="236">
        <f>C30*D30</f>
        <v>22</v>
      </c>
      <c r="F30" s="560">
        <v>1</v>
      </c>
      <c r="G30" s="464" t="s">
        <v>355</v>
      </c>
      <c r="H30" s="464">
        <v>15</v>
      </c>
      <c r="I30" s="562">
        <v>15</v>
      </c>
      <c r="J30" s="562">
        <v>15</v>
      </c>
      <c r="K30" s="562">
        <v>15</v>
      </c>
      <c r="L30" s="562">
        <v>15</v>
      </c>
      <c r="M30" s="562">
        <v>15</v>
      </c>
      <c r="N30" s="562">
        <v>10</v>
      </c>
      <c r="O30" s="472">
        <f t="shared" ref="O30" si="12">SUM(H30:N30)</f>
        <v>100</v>
      </c>
      <c r="P30" s="472" t="str">
        <f t="shared" ref="P30" si="13">+IF(AND(O30&lt;=100,O30&gt;=96),"FUERTE",IF(AND(O30&lt;=95,O30&gt;=86),"MODERADO",IF(AND(O30&lt;=85,O30&gt;=0),"DEBIL","-")))</f>
        <v>FUERTE</v>
      </c>
      <c r="Q30" s="567" t="s">
        <v>189</v>
      </c>
      <c r="R30" s="567" t="str">
        <f t="shared" ref="R30" si="14">+IF(Q30="El control se ejecuta de manera consistente por parte del responsable.","FUERTE",IF(Q30="El control se ejecuta algunas veces por parte del responsable.","MODERADO",IF(Q30="El control no se ejecuta por parte del responsable.","DEBIL","-")))</f>
        <v>FUERTE</v>
      </c>
      <c r="S30" s="472" t="str">
        <f t="shared" ref="S30" si="15">IFERROR(IF((IF(Q30="El control se ejecuta de manera consistente por parte del responsable.",1,IF(Q30="El control se ejecuta algunas veces por parte del responsable.",0.5,IF(Q30="El control no se ejecuta por parte del responsable.",0,"-")))+IF(AND(O30&lt;=100,O30&gt;=96),1,IF(AND(O30&lt;=95,O30&gt;=86),0.5,IF(AND(O30&lt;=85,O30&gt;=0),0,"-"))))=2,"FUERTE",IF((IF(Q30="El control se ejecuta de manera consistente por parte del responsable.",1,IF(Q30="El control se ejecuta algunas veces por parte del responsable.",0.5,IF(Q30="El control no se ejecuta por parte del responsable.",0,"-")))+IF(AND(O30&lt;=100,O30&gt;=96),1,IF(AND(O30&lt;=95,O30&gt;=86),0.5,IF(AND(O30&lt;=85,O30&gt;=0),0,"-"))))=1.5,"MODERADO",IF(AND((IF(Q30="El control se ejecuta de manera consistente por parte del responsable.",1,IF(Q30="El control se ejecuta algunas veces por parte del responsable.",0.5,IF(Q30="El control no se ejecuta por parte del responsable.",0,"-"))))=0.5,(IF(AND(O30&lt;=100,O30&gt;=96),1,IF(AND(O30&lt;=95,O30&gt;=86),0.5,IF(AND(O30&lt;=85,O30&gt;=0),0,"-"))))=0.5),"MODERADO",IF((IF(Q30="El control se ejecuta de manera consistente por parte del responsable.",1,IF(Q30="El control se ejecuta algunas veces por parte del responsable.",0.5,IF(Q30="El control no se ejecuta por parte del responsable.",0,"-")))+IF(AND(O30&lt;=100,O30&gt;=96),1,IF(AND(O30&lt;=95,O30&gt;=86),0.5,IF(AND(O30&lt;=85,O30&gt;=0),0,"-"))))&lt;=1,"DEBIL","-")))),"-")</f>
        <v>FUERTE</v>
      </c>
      <c r="T30" s="472">
        <f t="shared" ref="T30" si="16">+IF(S30="FUERTE",100,IF(S30="MODERADO",50,IF(S30="DEBIL",0,"-")))</f>
        <v>100</v>
      </c>
      <c r="U30" s="472" t="str">
        <f t="shared" ref="U30" si="17">+IF(S30="FUERTE","NO","SI")</f>
        <v>NO</v>
      </c>
      <c r="V30" s="474" t="str">
        <f>IFERROR(IF(AVERAGE(T30:T31)=100,"FUERTE",IF(AVERAGE(T30:T31)&gt;=50,"MODERADO","DEBIL")),"-")</f>
        <v>FUERTE</v>
      </c>
      <c r="W30" s="474" t="s">
        <v>200</v>
      </c>
      <c r="X30" s="474" t="s">
        <v>201</v>
      </c>
      <c r="Y30" s="474">
        <f>IFERROR(IF(W30="No disminuye",0,IF(_xlfn.CONCAT(V30,W30)="MODERADODirectamente",-1,IF(_xlfn.CONCAT(V30,W30)="FUERTEDirectamente",-2,"-"))),"-")</f>
        <v>-2</v>
      </c>
      <c r="Z30" s="474">
        <f>IFERROR(IF(X30="No disminuye",0,IF(_xlfn.CONCAT(V30,X30)="FUERTEDirectamente",-2,IF(_xlfn.CONCAT(V30,X30)="MODERADODirectamente",-1,IF(_xlfn.CONCAT(V30,X30)="FUERTEIndirectamente",-1,"0")))),"-")</f>
        <v>0</v>
      </c>
      <c r="AA30" s="109">
        <f>IF(COUNTA(#REF!)=2,"Seleccione una opcion P o I",IF(ISNUMBER(O30),LOOKUP(O30,DB!$F$74:$G$76,DB!$H$74:$H$76),""))</f>
        <v>-2</v>
      </c>
      <c r="AB30" s="467">
        <f>IFERROR(IF(C30+MIN(Y30:Y31)&lt;1,1,C30+MIN(Y30:Y31)),"")</f>
        <v>1</v>
      </c>
      <c r="AC30" s="467">
        <f ca="1">IFERROR(IF(D30+Z30=0,$D30,IF(D30+Z30&lt;0,'VALORACIÓN DEL RIESGO'!$L$15,IF(ISNUMBER(OFFSET(OFFSET('VALORACIÓN DEL RIESGO'!$L$14,MATCH($D30,'VALORACIÓN DEL RIESGO'!$L$15:$L$18,0),0),$Z30,0)),OFFSET(OFFSET('VALORACIÓN DEL RIESGO'!$L$14,MATCH($D30,'VALORACIÓN DEL RIESGO'!$L$15:$L$18,0),0),$Z30,0),'VALORACIÓN DEL RIESGO'!$L$15))),$D30)</f>
        <v>11</v>
      </c>
      <c r="AD30" s="467">
        <f ca="1">IFERROR(+AC30*AB30,)</f>
        <v>11</v>
      </c>
      <c r="AE30" s="467" t="str">
        <f ca="1">IFERROR(VLOOKUP(AD30,DB!$B$37:$D$61,2,FALSE),"")</f>
        <v>Riesgo Bajo (Z-3)</v>
      </c>
      <c r="AF30" s="110"/>
      <c r="AG30" s="110"/>
      <c r="AH30" s="460" t="s">
        <v>99</v>
      </c>
      <c r="AI30" s="460" t="s">
        <v>321</v>
      </c>
      <c r="AJ30" s="460" t="s">
        <v>338</v>
      </c>
      <c r="AK30" s="460" t="s">
        <v>336</v>
      </c>
      <c r="AL30" s="461">
        <v>44562</v>
      </c>
      <c r="AM30" s="461">
        <v>44926</v>
      </c>
      <c r="AN30" s="463" t="s">
        <v>268</v>
      </c>
      <c r="AO30" s="464" t="s">
        <v>330</v>
      </c>
      <c r="AP30" s="468" t="s">
        <v>271</v>
      </c>
      <c r="AQ30" s="469"/>
    </row>
    <row r="31" spans="1:43" ht="161.25" customHeight="1" x14ac:dyDescent="0.25">
      <c r="A31" s="456"/>
      <c r="B31" s="572"/>
      <c r="C31" s="243" t="str">
        <f>'VALORACIÓN DEL RIESGO'!Z32</f>
        <v xml:space="preserve">Improbable </v>
      </c>
      <c r="D31" s="243" t="str">
        <f>'VALORACIÓN DEL RIESGO'!Z33</f>
        <v>Mayor</v>
      </c>
      <c r="E31" s="238" t="str">
        <f>'VALORACIÓN DEL RIESGO'!$AB$32</f>
        <v>Riesgo Moderado (Z-7)</v>
      </c>
      <c r="F31" s="560"/>
      <c r="G31" s="459"/>
      <c r="H31" s="459"/>
      <c r="I31" s="563"/>
      <c r="J31" s="563"/>
      <c r="K31" s="563"/>
      <c r="L31" s="563"/>
      <c r="M31" s="563"/>
      <c r="N31" s="563"/>
      <c r="O31" s="473"/>
      <c r="P31" s="473"/>
      <c r="Q31" s="568"/>
      <c r="R31" s="568"/>
      <c r="S31" s="473"/>
      <c r="T31" s="473"/>
      <c r="U31" s="473"/>
      <c r="V31" s="474"/>
      <c r="W31" s="474"/>
      <c r="X31" s="474"/>
      <c r="Y31" s="474"/>
      <c r="Z31" s="474"/>
      <c r="AA31" s="109"/>
      <c r="AB31" s="467"/>
      <c r="AC31" s="467" t="str">
        <f ca="1">IFERROR(IF(D31+Z31=0,$D31,IF(D31+Z31&lt;0,'VALORACIÓN DEL RIESGO'!$L$15,IF(ISNUMBER(OFFSET(OFFSET('VALORACIÓN DEL RIESGO'!$L$14,MATCH($D31,'VALORACIÓN DEL RIESGO'!$L$15:$L$18,0),0),$Z31,0)),OFFSET(OFFSET('VALORACIÓN DEL RIESGO'!$L$14,MATCH($D31,'VALORACIÓN DEL RIESGO'!$L$15:$L$18,0),0),$Z31,0),'VALORACIÓN DEL RIESGO'!$L$15))),$D31)</f>
        <v>Mayor</v>
      </c>
      <c r="AD31" s="467"/>
      <c r="AE31" s="467"/>
      <c r="AF31" s="110"/>
      <c r="AG31" s="110"/>
      <c r="AH31" s="460"/>
      <c r="AI31" s="460"/>
      <c r="AJ31" s="460"/>
      <c r="AK31" s="460"/>
      <c r="AL31" s="462"/>
      <c r="AM31" s="462"/>
      <c r="AN31" s="463"/>
      <c r="AO31" s="459"/>
      <c r="AP31" s="470"/>
      <c r="AQ31" s="471"/>
    </row>
    <row r="32" spans="1:43" ht="96.75" customHeight="1" x14ac:dyDescent="0.25">
      <c r="A32" s="456">
        <v>6</v>
      </c>
      <c r="B32" s="572" t="str">
        <f>'IDENTIFICACIÓN DEL RIESGO'!B16</f>
        <v xml:space="preserve"> Influencia del profesional por dadivas</v>
      </c>
      <c r="C32" s="243">
        <f>'VALORACIÓN DEL RIESGO'!Y34</f>
        <v>2</v>
      </c>
      <c r="D32" s="235">
        <f>'VALORACIÓN DEL RIESGO'!Y35</f>
        <v>11</v>
      </c>
      <c r="E32" s="236">
        <f>C32*D32</f>
        <v>22</v>
      </c>
      <c r="F32" s="560">
        <v>1</v>
      </c>
      <c r="G32" s="464" t="s">
        <v>356</v>
      </c>
      <c r="H32" s="464">
        <v>15</v>
      </c>
      <c r="I32" s="562">
        <v>15</v>
      </c>
      <c r="J32" s="562">
        <v>15</v>
      </c>
      <c r="K32" s="562">
        <v>15</v>
      </c>
      <c r="L32" s="562">
        <v>15</v>
      </c>
      <c r="M32" s="562">
        <v>15</v>
      </c>
      <c r="N32" s="562">
        <v>10</v>
      </c>
      <c r="O32" s="472">
        <f t="shared" ref="O32" si="18">SUM(H32:N32)</f>
        <v>100</v>
      </c>
      <c r="P32" s="472" t="str">
        <f t="shared" ref="P32" si="19">+IF(AND(O32&lt;=100,O32&gt;=96),"FUERTE",IF(AND(O32&lt;=95,O32&gt;=86),"MODERADO",IF(AND(O32&lt;=85,O32&gt;=0),"DEBIL","-")))</f>
        <v>FUERTE</v>
      </c>
      <c r="Q32" s="567" t="s">
        <v>189</v>
      </c>
      <c r="R32" s="567" t="str">
        <f t="shared" ref="R32" si="20">+IF(Q32="El control se ejecuta de manera consistente por parte del responsable.","FUERTE",IF(Q32="El control se ejecuta algunas veces por parte del responsable.","MODERADO",IF(Q32="El control no se ejecuta por parte del responsable.","DEBIL","-")))</f>
        <v>FUERTE</v>
      </c>
      <c r="S32" s="472" t="str">
        <f t="shared" ref="S32" si="21">IFERROR(IF((IF(Q32="El control se ejecuta de manera consistente por parte del responsable.",1,IF(Q32="El control se ejecuta algunas veces por parte del responsable.",0.5,IF(Q32="El control no se ejecuta por parte del responsable.",0,"-")))+IF(AND(O32&lt;=100,O32&gt;=96),1,IF(AND(O32&lt;=95,O32&gt;=86),0.5,IF(AND(O32&lt;=85,O32&gt;=0),0,"-"))))=2,"FUERTE",IF((IF(Q32="El control se ejecuta de manera consistente por parte del responsable.",1,IF(Q32="El control se ejecuta algunas veces por parte del responsable.",0.5,IF(Q32="El control no se ejecuta por parte del responsable.",0,"-")))+IF(AND(O32&lt;=100,O32&gt;=96),1,IF(AND(O32&lt;=95,O32&gt;=86),0.5,IF(AND(O32&lt;=85,O32&gt;=0),0,"-"))))=1.5,"MODERADO",IF(AND((IF(Q32="El control se ejecuta de manera consistente por parte del responsable.",1,IF(Q32="El control se ejecuta algunas veces por parte del responsable.",0.5,IF(Q32="El control no se ejecuta por parte del responsable.",0,"-"))))=0.5,(IF(AND(O32&lt;=100,O32&gt;=96),1,IF(AND(O32&lt;=95,O32&gt;=86),0.5,IF(AND(O32&lt;=85,O32&gt;=0),0,"-"))))=0.5),"MODERADO",IF((IF(Q32="El control se ejecuta de manera consistente por parte del responsable.",1,IF(Q32="El control se ejecuta algunas veces por parte del responsable.",0.5,IF(Q32="El control no se ejecuta por parte del responsable.",0,"-")))+IF(AND(O32&lt;=100,O32&gt;=96),1,IF(AND(O32&lt;=95,O32&gt;=86),0.5,IF(AND(O32&lt;=85,O32&gt;=0),0,"-"))))&lt;=1,"DEBIL","-")))),"-")</f>
        <v>FUERTE</v>
      </c>
      <c r="T32" s="472">
        <f t="shared" ref="T32" si="22">+IF(S32="FUERTE",100,IF(S32="MODERADO",50,IF(S32="DEBIL",0,"-")))</f>
        <v>100</v>
      </c>
      <c r="U32" s="472" t="str">
        <f t="shared" ref="U32" si="23">+IF(S32="FUERTE","NO","SI")</f>
        <v>NO</v>
      </c>
      <c r="V32" s="474" t="str">
        <f>IFERROR(IF(AVERAGE(T32:T33)=100,"FUERTE",IF(AVERAGE(T32:T33)&gt;=50,"MODERADO","DEBIL")),"-")</f>
        <v>FUERTE</v>
      </c>
      <c r="W32" s="474" t="s">
        <v>200</v>
      </c>
      <c r="X32" s="474" t="s">
        <v>201</v>
      </c>
      <c r="Y32" s="474">
        <f>IFERROR(IF(W32="No disminuye",0,IF(_xlfn.CONCAT(V32,W32)="MODERADODirectamente",-1,IF(_xlfn.CONCAT(V32,W32)="FUERTEDirectamente",-2,"-"))),"-")</f>
        <v>-2</v>
      </c>
      <c r="Z32" s="474">
        <f>IFERROR(IF(X32="No disminuye",0,IF(_xlfn.CONCAT(V32,X32)="FUERTEDirectamente",-2,IF(_xlfn.CONCAT(V32,X32)="MODERADODirectamente",-1,IF(_xlfn.CONCAT(V32,X32)="FUERTEIndirectamente",-1,"0")))),"-")</f>
        <v>0</v>
      </c>
      <c r="AA32" s="109">
        <f>IF(COUNTA(#REF!)=2,"Seleccione una opcion P o I",IF(ISNUMBER(O32),LOOKUP(O32,DB!$F$74:$G$76,DB!$H$74:$H$76),""))</f>
        <v>-2</v>
      </c>
      <c r="AB32" s="467">
        <f>IFERROR(IF(C32+MIN(Y32:Y33)&lt;1,1,C32+MIN(Y32:Y33)),"")</f>
        <v>1</v>
      </c>
      <c r="AC32" s="467">
        <f ca="1">IFERROR(IF(D32+Z32=0,$D32,IF(D32+Z32&lt;0,'VALORACIÓN DEL RIESGO'!$L$15,IF(ISNUMBER(OFFSET(OFFSET('VALORACIÓN DEL RIESGO'!$L$14,MATCH($D32,'VALORACIÓN DEL RIESGO'!$L$15:$L$18,0),0),$Z32,0)),OFFSET(OFFSET('VALORACIÓN DEL RIESGO'!$L$14,MATCH($D32,'VALORACIÓN DEL RIESGO'!$L$15:$L$18,0),0),$Z32,0),'VALORACIÓN DEL RIESGO'!$L$15))),$D32)</f>
        <v>11</v>
      </c>
      <c r="AD32" s="467">
        <f ca="1">IFERROR(+AC32*AB32,)</f>
        <v>11</v>
      </c>
      <c r="AE32" s="467" t="str">
        <f ca="1">IFERROR(VLOOKUP(AD32,DB!$B$37:$D$61,2,FALSE),"")</f>
        <v>Riesgo Bajo (Z-3)</v>
      </c>
      <c r="AF32" s="110"/>
      <c r="AG32" s="110"/>
      <c r="AH32" s="460" t="s">
        <v>99</v>
      </c>
      <c r="AI32" s="459" t="s">
        <v>322</v>
      </c>
      <c r="AJ32" s="459" t="s">
        <v>339</v>
      </c>
      <c r="AK32" s="459" t="s">
        <v>337</v>
      </c>
      <c r="AL32" s="461">
        <v>44562</v>
      </c>
      <c r="AM32" s="461">
        <v>44926</v>
      </c>
      <c r="AN32" s="462" t="s">
        <v>268</v>
      </c>
      <c r="AO32" s="464" t="s">
        <v>330</v>
      </c>
      <c r="AP32" s="468" t="s">
        <v>271</v>
      </c>
      <c r="AQ32" s="469"/>
    </row>
    <row r="33" spans="1:43" ht="96.75" customHeight="1" x14ac:dyDescent="0.25">
      <c r="A33" s="456"/>
      <c r="B33" s="572"/>
      <c r="C33" s="243" t="str">
        <f>'VALORACIÓN DEL RIESGO'!Z34</f>
        <v xml:space="preserve">Improbable </v>
      </c>
      <c r="D33" s="243" t="str">
        <f>'VALORACIÓN DEL RIESGO'!Z35</f>
        <v>Mayor</v>
      </c>
      <c r="E33" s="238" t="str">
        <f>'VALORACIÓN DEL RIESGO'!$AB$34</f>
        <v>Riesgo Moderado (Z-7)</v>
      </c>
      <c r="F33" s="560"/>
      <c r="G33" s="459"/>
      <c r="H33" s="459"/>
      <c r="I33" s="563"/>
      <c r="J33" s="563"/>
      <c r="K33" s="563"/>
      <c r="L33" s="563"/>
      <c r="M33" s="563"/>
      <c r="N33" s="563"/>
      <c r="O33" s="473"/>
      <c r="P33" s="473"/>
      <c r="Q33" s="568"/>
      <c r="R33" s="568"/>
      <c r="S33" s="473"/>
      <c r="T33" s="473"/>
      <c r="U33" s="473"/>
      <c r="V33" s="474"/>
      <c r="W33" s="474"/>
      <c r="X33" s="474"/>
      <c r="Y33" s="474"/>
      <c r="Z33" s="474"/>
      <c r="AA33" s="109"/>
      <c r="AB33" s="467"/>
      <c r="AC33" s="467" t="str">
        <f ca="1">IFERROR(IF(D33+Z33=0,$D33,IF(D33+Z33&lt;0,'VALORACIÓN DEL RIESGO'!$L$15,IF(ISNUMBER(OFFSET(OFFSET('VALORACIÓN DEL RIESGO'!$L$14,MATCH($D33,'VALORACIÓN DEL RIESGO'!$L$15:$L$18,0),0),$Z33,0)),OFFSET(OFFSET('VALORACIÓN DEL RIESGO'!$L$14,MATCH($D33,'VALORACIÓN DEL RIESGO'!$L$15:$L$18,0),0),$Z33,0),'VALORACIÓN DEL RIESGO'!$L$15))),$D33)</f>
        <v>Mayor</v>
      </c>
      <c r="AD33" s="467"/>
      <c r="AE33" s="467"/>
      <c r="AF33" s="110"/>
      <c r="AG33" s="110"/>
      <c r="AH33" s="460"/>
      <c r="AI33" s="460"/>
      <c r="AJ33" s="460"/>
      <c r="AK33" s="460"/>
      <c r="AL33" s="462"/>
      <c r="AM33" s="462"/>
      <c r="AN33" s="463"/>
      <c r="AO33" s="459"/>
      <c r="AP33" s="470"/>
      <c r="AQ33" s="471"/>
    </row>
    <row r="34" spans="1:43" ht="85.5" customHeight="1" x14ac:dyDescent="0.25">
      <c r="A34" s="456">
        <v>7</v>
      </c>
      <c r="B34" s="457" t="str">
        <f>'IDENTIFICACIÓN DEL RIESGO'!B17</f>
        <v>Inadecuada elaboración de los documentos previos, tales como estudios previos, pliegos de condiciones, análisis del sector y estudio del mercado</v>
      </c>
      <c r="C34" s="243">
        <f>'VALORACIÓN DEL RIESGO'!Y36</f>
        <v>2</v>
      </c>
      <c r="D34" s="235">
        <f>'VALORACIÓN DEL RIESGO'!Y37</f>
        <v>11</v>
      </c>
      <c r="E34" s="236">
        <f>C34*D34</f>
        <v>22</v>
      </c>
      <c r="F34" s="560">
        <v>1</v>
      </c>
      <c r="G34" s="464" t="s">
        <v>324</v>
      </c>
      <c r="H34" s="464">
        <v>15</v>
      </c>
      <c r="I34" s="562">
        <v>15</v>
      </c>
      <c r="J34" s="562">
        <v>15</v>
      </c>
      <c r="K34" s="562">
        <v>15</v>
      </c>
      <c r="L34" s="562">
        <v>15</v>
      </c>
      <c r="M34" s="562">
        <v>15</v>
      </c>
      <c r="N34" s="562">
        <v>10</v>
      </c>
      <c r="O34" s="472">
        <f t="shared" ref="O34" si="24">SUM(H34:N34)</f>
        <v>100</v>
      </c>
      <c r="P34" s="472" t="str">
        <f t="shared" ref="P34" si="25">+IF(AND(O34&lt;=100,O34&gt;=96),"FUERTE",IF(AND(O34&lt;=95,O34&gt;=86),"MODERADO",IF(AND(O34&lt;=85,O34&gt;=0),"DEBIL","-")))</f>
        <v>FUERTE</v>
      </c>
      <c r="Q34" s="567" t="s">
        <v>189</v>
      </c>
      <c r="R34" s="567" t="str">
        <f t="shared" ref="R34" si="26">+IF(Q34="El control se ejecuta de manera consistente por parte del responsable.","FUERTE",IF(Q34="El control se ejecuta algunas veces por parte del responsable.","MODERADO",IF(Q34="El control no se ejecuta por parte del responsable.","DEBIL","-")))</f>
        <v>FUERTE</v>
      </c>
      <c r="S34" s="472" t="str">
        <f t="shared" ref="S34" si="27">IFERROR(IF((IF(Q34="El control se ejecuta de manera consistente por parte del responsable.",1,IF(Q34="El control se ejecuta algunas veces por parte del responsable.",0.5,IF(Q34="El control no se ejecuta por parte del responsable.",0,"-")))+IF(AND(O34&lt;=100,O34&gt;=96),1,IF(AND(O34&lt;=95,O34&gt;=86),0.5,IF(AND(O34&lt;=85,O34&gt;=0),0,"-"))))=2,"FUERTE",IF((IF(Q34="El control se ejecuta de manera consistente por parte del responsable.",1,IF(Q34="El control se ejecuta algunas veces por parte del responsable.",0.5,IF(Q34="El control no se ejecuta por parte del responsable.",0,"-")))+IF(AND(O34&lt;=100,O34&gt;=96),1,IF(AND(O34&lt;=95,O34&gt;=86),0.5,IF(AND(O34&lt;=85,O34&gt;=0),0,"-"))))=1.5,"MODERADO",IF(AND((IF(Q34="El control se ejecuta de manera consistente por parte del responsable.",1,IF(Q34="El control se ejecuta algunas veces por parte del responsable.",0.5,IF(Q34="El control no se ejecuta por parte del responsable.",0,"-"))))=0.5,(IF(AND(O34&lt;=100,O34&gt;=96),1,IF(AND(O34&lt;=95,O34&gt;=86),0.5,IF(AND(O34&lt;=85,O34&gt;=0),0,"-"))))=0.5),"MODERADO",IF((IF(Q34="El control se ejecuta de manera consistente por parte del responsable.",1,IF(Q34="El control se ejecuta algunas veces por parte del responsable.",0.5,IF(Q34="El control no se ejecuta por parte del responsable.",0,"-")))+IF(AND(O34&lt;=100,O34&gt;=96),1,IF(AND(O34&lt;=95,O34&gt;=86),0.5,IF(AND(O34&lt;=85,O34&gt;=0),0,"-"))))&lt;=1,"DEBIL","-")))),"-")</f>
        <v>FUERTE</v>
      </c>
      <c r="T34" s="472">
        <f t="shared" ref="T34" si="28">+IF(S34="FUERTE",100,IF(S34="MODERADO",50,IF(S34="DEBIL",0,"-")))</f>
        <v>100</v>
      </c>
      <c r="U34" s="472" t="str">
        <f t="shared" ref="U34" si="29">+IF(S34="FUERTE","NO","SI")</f>
        <v>NO</v>
      </c>
      <c r="V34" s="474" t="str">
        <f>IFERROR(IF(AVERAGE(T34:T35)=100,"FUERTE",IF(AVERAGE(T34:T35)&gt;=50,"MODERADO","DEBIL")),"-")</f>
        <v>FUERTE</v>
      </c>
      <c r="W34" s="474" t="s">
        <v>200</v>
      </c>
      <c r="X34" s="474" t="s">
        <v>201</v>
      </c>
      <c r="Y34" s="474">
        <f>IFERROR(IF(W34="No disminuye",0,IF(_xlfn.CONCAT(V34,W34)="MODERADODirectamente",-1,IF(_xlfn.CONCAT(V34,W34)="FUERTEDirectamente",-2,"-"))),"-")</f>
        <v>-2</v>
      </c>
      <c r="Z34" s="474">
        <f>IFERROR(IF(X34="No disminuye",0,IF(_xlfn.CONCAT(V34,X34)="FUERTEDirectamente",-2,IF(_xlfn.CONCAT(V34,X34)="MODERADODirectamente",-1,IF(_xlfn.CONCAT(V34,X34)="FUERTEIndirectamente",-1,"0")))),"-")</f>
        <v>0</v>
      </c>
      <c r="AA34" s="109">
        <f>IF(COUNTA(#REF!)=2,"Seleccione una opcion P o I",IF(ISNUMBER(O34),LOOKUP(O34,DB!$F$74:$G$76,DB!$H$74:$H$76),""))</f>
        <v>-2</v>
      </c>
      <c r="AB34" s="467">
        <f>IFERROR(IF(C34+MIN(Y34:Y35)&lt;1,1,C34+MIN(Y34:Y35)),"")</f>
        <v>1</v>
      </c>
      <c r="AC34" s="467">
        <f ca="1">IFERROR(IF(D34+Z34=0,$D34,IF(D34+Z34&lt;0,'VALORACIÓN DEL RIESGO'!$L$15,IF(ISNUMBER(OFFSET(OFFSET('VALORACIÓN DEL RIESGO'!$L$14,MATCH($D34,'VALORACIÓN DEL RIESGO'!$L$15:$L$18,0),0),$Z34,0)),OFFSET(OFFSET('VALORACIÓN DEL RIESGO'!$L$14,MATCH($D34,'VALORACIÓN DEL RIESGO'!$L$15:$L$18,0),0),$Z34,0),'VALORACIÓN DEL RIESGO'!$L$15))),$D34)</f>
        <v>11</v>
      </c>
      <c r="AD34" s="467">
        <f ca="1">IFERROR(+AC34*AB34,)</f>
        <v>11</v>
      </c>
      <c r="AE34" s="467" t="str">
        <f ca="1">IFERROR(VLOOKUP(AD34,DB!$B$37:$D$61,2,FALSE),"")</f>
        <v>Riesgo Bajo (Z-3)</v>
      </c>
      <c r="AF34" s="110"/>
      <c r="AG34" s="110"/>
      <c r="AH34" s="460" t="s">
        <v>99</v>
      </c>
      <c r="AI34" s="459" t="s">
        <v>323</v>
      </c>
      <c r="AJ34" s="459" t="s">
        <v>338</v>
      </c>
      <c r="AK34" s="459" t="s">
        <v>338</v>
      </c>
      <c r="AL34" s="461">
        <v>44562</v>
      </c>
      <c r="AM34" s="461">
        <v>44926</v>
      </c>
      <c r="AN34" s="462" t="s">
        <v>268</v>
      </c>
      <c r="AO34" s="466" t="s">
        <v>325</v>
      </c>
      <c r="AP34" s="468" t="s">
        <v>271</v>
      </c>
      <c r="AQ34" s="469"/>
    </row>
    <row r="35" spans="1:43" ht="85.5" customHeight="1" x14ac:dyDescent="0.25">
      <c r="A35" s="456"/>
      <c r="B35" s="458"/>
      <c r="C35" s="243" t="str">
        <f>'VALORACIÓN DEL RIESGO'!Z36</f>
        <v xml:space="preserve">Improbable </v>
      </c>
      <c r="D35" s="243" t="str">
        <f>'VALORACIÓN DEL RIESGO'!Z37</f>
        <v>Mayor</v>
      </c>
      <c r="E35" s="238" t="str">
        <f>'VALORACIÓN DEL RIESGO'!$AB$36</f>
        <v>Riesgo Moderado (Z-7)</v>
      </c>
      <c r="F35" s="560"/>
      <c r="G35" s="459"/>
      <c r="H35" s="459"/>
      <c r="I35" s="563"/>
      <c r="J35" s="563"/>
      <c r="K35" s="563"/>
      <c r="L35" s="563"/>
      <c r="M35" s="563"/>
      <c r="N35" s="563"/>
      <c r="O35" s="473"/>
      <c r="P35" s="473"/>
      <c r="Q35" s="568"/>
      <c r="R35" s="568"/>
      <c r="S35" s="473"/>
      <c r="T35" s="473"/>
      <c r="U35" s="473"/>
      <c r="V35" s="474"/>
      <c r="W35" s="474"/>
      <c r="X35" s="474"/>
      <c r="Y35" s="474"/>
      <c r="Z35" s="474"/>
      <c r="AA35" s="109"/>
      <c r="AB35" s="467"/>
      <c r="AC35" s="467" t="str">
        <f ca="1">IFERROR(IF(D35+Z35=0,$D35,IF(D35+Z35&lt;0,'VALORACIÓN DEL RIESGO'!$L$15,IF(ISNUMBER(OFFSET(OFFSET('VALORACIÓN DEL RIESGO'!$L$14,MATCH($D35,'VALORACIÓN DEL RIESGO'!$L$15:$L$18,0),0),$Z35,0)),OFFSET(OFFSET('VALORACIÓN DEL RIESGO'!$L$14,MATCH($D35,'VALORACIÓN DEL RIESGO'!$L$15:$L$18,0),0),$Z35,0),'VALORACIÓN DEL RIESGO'!$L$15))),$D35)</f>
        <v>Mayor</v>
      </c>
      <c r="AD35" s="467"/>
      <c r="AE35" s="467"/>
      <c r="AF35" s="110"/>
      <c r="AG35" s="110"/>
      <c r="AH35" s="460"/>
      <c r="AI35" s="460"/>
      <c r="AJ35" s="460"/>
      <c r="AK35" s="460"/>
      <c r="AL35" s="462"/>
      <c r="AM35" s="462"/>
      <c r="AN35" s="463"/>
      <c r="AO35" s="459"/>
      <c r="AP35" s="470"/>
      <c r="AQ35" s="471"/>
    </row>
    <row r="36" spans="1:43" ht="80.25" customHeight="1" x14ac:dyDescent="0.25">
      <c r="A36" s="456">
        <v>8</v>
      </c>
      <c r="B36" s="457" t="str">
        <f>'IDENTIFICACIÓN DEL RIESGO'!B18</f>
        <v>Incumplimiento de especificaciones técnicas</v>
      </c>
      <c r="C36" s="243">
        <f>'VALORACIÓN DEL RIESGO'!Y38</f>
        <v>1</v>
      </c>
      <c r="D36" s="235">
        <f>'VALORACIÓN DEL RIESGO'!Y39</f>
        <v>11</v>
      </c>
      <c r="E36" s="236">
        <f>C36*D36</f>
        <v>11</v>
      </c>
      <c r="F36" s="560">
        <v>1</v>
      </c>
      <c r="G36" s="464" t="s">
        <v>357</v>
      </c>
      <c r="H36" s="464">
        <v>15</v>
      </c>
      <c r="I36" s="562">
        <v>15</v>
      </c>
      <c r="J36" s="562">
        <v>15</v>
      </c>
      <c r="K36" s="562">
        <v>15</v>
      </c>
      <c r="L36" s="562">
        <v>15</v>
      </c>
      <c r="M36" s="562">
        <v>15</v>
      </c>
      <c r="N36" s="562">
        <v>10</v>
      </c>
      <c r="O36" s="472">
        <f t="shared" ref="O36" si="30">SUM(H36:N36)</f>
        <v>100</v>
      </c>
      <c r="P36" s="472" t="str">
        <f t="shared" ref="P36" si="31">+IF(AND(O36&lt;=100,O36&gt;=96),"FUERTE",IF(AND(O36&lt;=95,O36&gt;=86),"MODERADO",IF(AND(O36&lt;=85,O36&gt;=0),"DEBIL","-")))</f>
        <v>FUERTE</v>
      </c>
      <c r="Q36" s="567" t="s">
        <v>189</v>
      </c>
      <c r="R36" s="567" t="str">
        <f t="shared" ref="R36" si="32">+IF(Q36="El control se ejecuta de manera consistente por parte del responsable.","FUERTE",IF(Q36="El control se ejecuta algunas veces por parte del responsable.","MODERADO",IF(Q36="El control no se ejecuta por parte del responsable.","DEBIL","-")))</f>
        <v>FUERTE</v>
      </c>
      <c r="S36" s="472" t="str">
        <f t="shared" ref="S36" si="33">IFERROR(IF((IF(Q36="El control se ejecuta de manera consistente por parte del responsable.",1,IF(Q36="El control se ejecuta algunas veces por parte del responsable.",0.5,IF(Q36="El control no se ejecuta por parte del responsable.",0,"-")))+IF(AND(O36&lt;=100,O36&gt;=96),1,IF(AND(O36&lt;=95,O36&gt;=86),0.5,IF(AND(O36&lt;=85,O36&gt;=0),0,"-"))))=2,"FUERTE",IF((IF(Q36="El control se ejecuta de manera consistente por parte del responsable.",1,IF(Q36="El control se ejecuta algunas veces por parte del responsable.",0.5,IF(Q36="El control no se ejecuta por parte del responsable.",0,"-")))+IF(AND(O36&lt;=100,O36&gt;=96),1,IF(AND(O36&lt;=95,O36&gt;=86),0.5,IF(AND(O36&lt;=85,O36&gt;=0),0,"-"))))=1.5,"MODERADO",IF(AND((IF(Q36="El control se ejecuta de manera consistente por parte del responsable.",1,IF(Q36="El control se ejecuta algunas veces por parte del responsable.",0.5,IF(Q36="El control no se ejecuta por parte del responsable.",0,"-"))))=0.5,(IF(AND(O36&lt;=100,O36&gt;=96),1,IF(AND(O36&lt;=95,O36&gt;=86),0.5,IF(AND(O36&lt;=85,O36&gt;=0),0,"-"))))=0.5),"MODERADO",IF((IF(Q36="El control se ejecuta de manera consistente por parte del responsable.",1,IF(Q36="El control se ejecuta algunas veces por parte del responsable.",0.5,IF(Q36="El control no se ejecuta por parte del responsable.",0,"-")))+IF(AND(O36&lt;=100,O36&gt;=96),1,IF(AND(O36&lt;=95,O36&gt;=86),0.5,IF(AND(O36&lt;=85,O36&gt;=0),0,"-"))))&lt;=1,"DEBIL","-")))),"-")</f>
        <v>FUERTE</v>
      </c>
      <c r="T36" s="472">
        <f t="shared" ref="T36" si="34">+IF(S36="FUERTE",100,IF(S36="MODERADO",50,IF(S36="DEBIL",0,"-")))</f>
        <v>100</v>
      </c>
      <c r="U36" s="472" t="str">
        <f t="shared" ref="U36" si="35">+IF(S36="FUERTE","NO","SI")</f>
        <v>NO</v>
      </c>
      <c r="V36" s="474" t="str">
        <f>IFERROR(IF(AVERAGE(T36:T37)=100,"FUERTE",IF(AVERAGE(T36:T37)&gt;=50,"MODERADO","DEBIL")),"-")</f>
        <v>FUERTE</v>
      </c>
      <c r="W36" s="474" t="s">
        <v>200</v>
      </c>
      <c r="X36" s="474" t="s">
        <v>201</v>
      </c>
      <c r="Y36" s="474">
        <f>IFERROR(IF(W36="No disminuye",0,IF(_xlfn.CONCAT(V36,W36)="MODERADODirectamente",-1,IF(_xlfn.CONCAT(V36,W36)="FUERTEDirectamente",-2,"-"))),"-")</f>
        <v>-2</v>
      </c>
      <c r="Z36" s="474">
        <f>IFERROR(IF(X36="No disminuye",0,IF(_xlfn.CONCAT(V36,X36)="FUERTEDirectamente",-2,IF(_xlfn.CONCAT(V36,X36)="MODERADODirectamente",-1,IF(_xlfn.CONCAT(V36,X36)="FUERTEIndirectamente",-1,"0")))),"-")</f>
        <v>0</v>
      </c>
      <c r="AA36" s="109">
        <f>IF(COUNTA(#REF!)=2,"Seleccione una opcion P o I",IF(ISNUMBER(O36),LOOKUP(O36,DB!$F$74:$G$76,DB!$H$74:$H$76),""))</f>
        <v>-2</v>
      </c>
      <c r="AB36" s="467">
        <f>IFERROR(IF(C36+MIN(Y36:Y37)&lt;1,1,C36+MIN(Y36:Y37)),"")</f>
        <v>1</v>
      </c>
      <c r="AC36" s="467">
        <f ca="1">IFERROR(IF(D36+Z36=0,$D36,IF(D36+Z36&lt;0,'VALORACIÓN DEL RIESGO'!$L$15,IF(ISNUMBER(OFFSET(OFFSET('VALORACIÓN DEL RIESGO'!$L$14,MATCH($D36,'VALORACIÓN DEL RIESGO'!$L$15:$L$18,0),0),$Z36,0)),OFFSET(OFFSET('VALORACIÓN DEL RIESGO'!$L$14,MATCH($D36,'VALORACIÓN DEL RIESGO'!$L$15:$L$18,0),0),$Z36,0),'VALORACIÓN DEL RIESGO'!$L$15))),$D36)</f>
        <v>11</v>
      </c>
      <c r="AD36" s="467">
        <f ca="1">IFERROR(+AC36*AB36,)</f>
        <v>11</v>
      </c>
      <c r="AE36" s="467" t="str">
        <f ca="1">IFERROR(VLOOKUP(AD36,DB!$B$37:$D$61,2,FALSE),"")</f>
        <v>Riesgo Bajo (Z-3)</v>
      </c>
      <c r="AF36" s="110"/>
      <c r="AG36" s="110"/>
      <c r="AH36" s="460" t="s">
        <v>99</v>
      </c>
      <c r="AI36" s="459" t="s">
        <v>326</v>
      </c>
      <c r="AJ36" s="459" t="s">
        <v>340</v>
      </c>
      <c r="AK36" s="459" t="s">
        <v>343</v>
      </c>
      <c r="AL36" s="461">
        <v>44562</v>
      </c>
      <c r="AM36" s="461">
        <v>44926</v>
      </c>
      <c r="AN36" s="462" t="s">
        <v>268</v>
      </c>
      <c r="AO36" s="466" t="s">
        <v>327</v>
      </c>
      <c r="AP36" s="468" t="s">
        <v>271</v>
      </c>
      <c r="AQ36" s="469"/>
    </row>
    <row r="37" spans="1:43" ht="80.25" customHeight="1" x14ac:dyDescent="0.25">
      <c r="A37" s="456"/>
      <c r="B37" s="458"/>
      <c r="C37" s="243" t="str">
        <f>'VALORACIÓN DEL RIESGO'!Z38</f>
        <v xml:space="preserve">Raro </v>
      </c>
      <c r="D37" s="243" t="str">
        <f>'VALORACIÓN DEL RIESGO'!Z39</f>
        <v>Mayor</v>
      </c>
      <c r="E37" s="238" t="str">
        <f>'VALORACIÓN DEL RIESGO'!$AB$38</f>
        <v>Riesgo Bajo (Z-3)</v>
      </c>
      <c r="F37" s="560"/>
      <c r="G37" s="459"/>
      <c r="H37" s="459"/>
      <c r="I37" s="563"/>
      <c r="J37" s="563"/>
      <c r="K37" s="563"/>
      <c r="L37" s="563"/>
      <c r="M37" s="563"/>
      <c r="N37" s="563"/>
      <c r="O37" s="473"/>
      <c r="P37" s="473"/>
      <c r="Q37" s="568"/>
      <c r="R37" s="568"/>
      <c r="S37" s="473"/>
      <c r="T37" s="473"/>
      <c r="U37" s="473"/>
      <c r="V37" s="474"/>
      <c r="W37" s="474"/>
      <c r="X37" s="474"/>
      <c r="Y37" s="474"/>
      <c r="Z37" s="474"/>
      <c r="AA37" s="109"/>
      <c r="AB37" s="467"/>
      <c r="AC37" s="467" t="str">
        <f ca="1">IFERROR(IF(D37+Z37=0,$D37,IF(D37+Z37&lt;0,'VALORACIÓN DEL RIESGO'!$L$15,IF(ISNUMBER(OFFSET(OFFSET('VALORACIÓN DEL RIESGO'!$L$14,MATCH($D37,'VALORACIÓN DEL RIESGO'!$L$15:$L$18,0),0),$Z37,0)),OFFSET(OFFSET('VALORACIÓN DEL RIESGO'!$L$14,MATCH($D37,'VALORACIÓN DEL RIESGO'!$L$15:$L$18,0),0),$Z37,0),'VALORACIÓN DEL RIESGO'!$L$15))),$D37)</f>
        <v>Mayor</v>
      </c>
      <c r="AD37" s="467"/>
      <c r="AE37" s="467"/>
      <c r="AF37" s="110"/>
      <c r="AG37" s="110"/>
      <c r="AH37" s="460"/>
      <c r="AI37" s="460"/>
      <c r="AJ37" s="460"/>
      <c r="AK37" s="460"/>
      <c r="AL37" s="462"/>
      <c r="AM37" s="462"/>
      <c r="AN37" s="463"/>
      <c r="AO37" s="459"/>
      <c r="AP37" s="470"/>
      <c r="AQ37" s="471"/>
    </row>
    <row r="38" spans="1:43" ht="91.5" customHeight="1" x14ac:dyDescent="0.25">
      <c r="A38" s="457">
        <v>9</v>
      </c>
      <c r="B38" s="457" t="str">
        <f>'IDENTIFICACIÓN DEL RIESGO'!B19</f>
        <v>Recibir dadivas con el fin de realizar los pagos a los contratos sin el total de los requisitos establecidos.</v>
      </c>
      <c r="C38" s="243">
        <f>'VALORACIÓN DEL RIESGO'!Y40</f>
        <v>2</v>
      </c>
      <c r="D38" s="235">
        <f>'VALORACIÓN DEL RIESGO'!Y41</f>
        <v>11</v>
      </c>
      <c r="E38" s="236">
        <f>C38*D38</f>
        <v>22</v>
      </c>
      <c r="F38" s="559">
        <v>1</v>
      </c>
      <c r="G38" s="464" t="s">
        <v>361</v>
      </c>
      <c r="H38" s="464">
        <v>15</v>
      </c>
      <c r="I38" s="562">
        <v>15</v>
      </c>
      <c r="J38" s="562">
        <v>15</v>
      </c>
      <c r="K38" s="562">
        <v>15</v>
      </c>
      <c r="L38" s="562">
        <v>15</v>
      </c>
      <c r="M38" s="562">
        <v>15</v>
      </c>
      <c r="N38" s="562">
        <v>10</v>
      </c>
      <c r="O38" s="472">
        <f t="shared" ref="O38" si="36">SUM(H38:N38)</f>
        <v>100</v>
      </c>
      <c r="P38" s="472" t="str">
        <f t="shared" ref="P38" si="37">+IF(AND(O38&lt;=100,O38&gt;=96),"FUERTE",IF(AND(O38&lt;=95,O38&gt;=86),"MODERADO",IF(AND(O38&lt;=85,O38&gt;=0),"DEBIL","-")))</f>
        <v>FUERTE</v>
      </c>
      <c r="Q38" s="567" t="s">
        <v>189</v>
      </c>
      <c r="R38" s="567" t="str">
        <f t="shared" ref="R38" si="38">+IF(Q38="El control se ejecuta de manera consistente por parte del responsable.","FUERTE",IF(Q38="El control se ejecuta algunas veces por parte del responsable.","MODERADO",IF(Q38="El control no se ejecuta por parte del responsable.","DEBIL","-")))</f>
        <v>FUERTE</v>
      </c>
      <c r="S38" s="472" t="str">
        <f t="shared" ref="S38" si="39">IFERROR(IF((IF(Q38="El control se ejecuta de manera consistente por parte del responsable.",1,IF(Q38="El control se ejecuta algunas veces por parte del responsable.",0.5,IF(Q38="El control no se ejecuta por parte del responsable.",0,"-")))+IF(AND(O38&lt;=100,O38&gt;=96),1,IF(AND(O38&lt;=95,O38&gt;=86),0.5,IF(AND(O38&lt;=85,O38&gt;=0),0,"-"))))=2,"FUERTE",IF((IF(Q38="El control se ejecuta de manera consistente por parte del responsable.",1,IF(Q38="El control se ejecuta algunas veces por parte del responsable.",0.5,IF(Q38="El control no se ejecuta por parte del responsable.",0,"-")))+IF(AND(O38&lt;=100,O38&gt;=96),1,IF(AND(O38&lt;=95,O38&gt;=86),0.5,IF(AND(O38&lt;=85,O38&gt;=0),0,"-"))))=1.5,"MODERADO",IF(AND((IF(Q38="El control se ejecuta de manera consistente por parte del responsable.",1,IF(Q38="El control se ejecuta algunas veces por parte del responsable.",0.5,IF(Q38="El control no se ejecuta por parte del responsable.",0,"-"))))=0.5,(IF(AND(O38&lt;=100,O38&gt;=96),1,IF(AND(O38&lt;=95,O38&gt;=86),0.5,IF(AND(O38&lt;=85,O38&gt;=0),0,"-"))))=0.5),"MODERADO",IF((IF(Q38="El control se ejecuta de manera consistente por parte del responsable.",1,IF(Q38="El control se ejecuta algunas veces por parte del responsable.",0.5,IF(Q38="El control no se ejecuta por parte del responsable.",0,"-")))+IF(AND(O38&lt;=100,O38&gt;=96),1,IF(AND(O38&lt;=95,O38&gt;=86),0.5,IF(AND(O38&lt;=85,O38&gt;=0),0,"-"))))&lt;=1,"DEBIL","-")))),"-")</f>
        <v>FUERTE</v>
      </c>
      <c r="T38" s="472">
        <f t="shared" ref="T38" si="40">+IF(S38="FUERTE",100,IF(S38="MODERADO",50,IF(S38="DEBIL",0,"-")))</f>
        <v>100</v>
      </c>
      <c r="U38" s="472" t="str">
        <f t="shared" ref="U38" si="41">+IF(S38="FUERTE","NO","SI")</f>
        <v>NO</v>
      </c>
      <c r="V38" s="472" t="str">
        <f>IFERROR(IF(AVERAGE(T38:T39)=100,"FUERTE",IF(AVERAGE(T38:T39)&gt;=50,"MODERADO","DEBIL")),"-")</f>
        <v>FUERTE</v>
      </c>
      <c r="W38" s="472" t="s">
        <v>200</v>
      </c>
      <c r="X38" s="472" t="s">
        <v>201</v>
      </c>
      <c r="Y38" s="472">
        <f>IFERROR(IF(W38="No disminuye",0,IF(_xlfn.CONCAT(V38,W38)="MODERADODirectamente",-1,IF(_xlfn.CONCAT(V38,W38)="FUERTEDirectamente",-2,"-"))),"-")</f>
        <v>-2</v>
      </c>
      <c r="Z38" s="472">
        <f>IFERROR(IF(X38="No disminuye",0,IF(_xlfn.CONCAT(V38,X38)="FUERTEDirectamente",-2,IF(_xlfn.CONCAT(V38,X38)="MODERADODirectamente",-1,IF(_xlfn.CONCAT(V38,X38)="FUERTEIndirectamente",-1,"0")))),"-")</f>
        <v>0</v>
      </c>
      <c r="AA38" s="109">
        <f>IF(COUNTA(#REF!)=2,"Seleccione una opcion P o I",IF(ISNUMBER(O38),LOOKUP(O38,DB!$F$74:$G$76,DB!$H$74:$H$76),""))</f>
        <v>-2</v>
      </c>
      <c r="AB38" s="567">
        <f>IFERROR(IF(C38+MIN(Y38:Y39)&lt;1,1,C38+MIN(Y38:Y39)),"")</f>
        <v>1</v>
      </c>
      <c r="AC38" s="567">
        <f ca="1">IFERROR(IF(D38+Z38=0,$D38,IF(D38+Z38&lt;0,'VALORACIÓN DEL RIESGO'!$L$15,IF(ISNUMBER(OFFSET(OFFSET('VALORACIÓN DEL RIESGO'!$L$14,MATCH($D38,'VALORACIÓN DEL RIESGO'!$L$15:$L$18,0),0),$Z38,0)),OFFSET(OFFSET('VALORACIÓN DEL RIESGO'!$L$14,MATCH($D38,'VALORACIÓN DEL RIESGO'!$L$15:$L$18,0),0),$Z38,0),'VALORACIÓN DEL RIESGO'!$L$15))),$D38)</f>
        <v>11</v>
      </c>
      <c r="AD38" s="567">
        <f ca="1">IFERROR(+AC38*AB38,)</f>
        <v>11</v>
      </c>
      <c r="AE38" s="567" t="str">
        <f ca="1">IFERROR(VLOOKUP(AD38,DB!$B$37:$D$61,2,FALSE),"")</f>
        <v>Riesgo Bajo (Z-3)</v>
      </c>
      <c r="AF38" s="110"/>
      <c r="AG38" s="110"/>
      <c r="AH38" s="464" t="s">
        <v>99</v>
      </c>
      <c r="AI38" s="464" t="s">
        <v>360</v>
      </c>
      <c r="AJ38" s="464" t="s">
        <v>342</v>
      </c>
      <c r="AK38" s="464" t="s">
        <v>342</v>
      </c>
      <c r="AL38" s="461">
        <v>44562</v>
      </c>
      <c r="AM38" s="461">
        <v>44926</v>
      </c>
      <c r="AN38" s="461" t="s">
        <v>268</v>
      </c>
      <c r="AO38" s="464" t="s">
        <v>328</v>
      </c>
      <c r="AP38" s="468" t="s">
        <v>271</v>
      </c>
      <c r="AQ38" s="469"/>
    </row>
    <row r="39" spans="1:43" ht="91.5" customHeight="1" x14ac:dyDescent="0.25">
      <c r="A39" s="458"/>
      <c r="B39" s="458"/>
      <c r="C39" s="243" t="str">
        <f>'VALORACIÓN DEL RIESGO'!Z40</f>
        <v xml:space="preserve">Improbable </v>
      </c>
      <c r="D39" s="243" t="str">
        <f>'VALORACIÓN DEL RIESGO'!Z41</f>
        <v>Mayor</v>
      </c>
      <c r="E39" s="238" t="str">
        <f>'VALORACIÓN DEL RIESGO'!$AB$40</f>
        <v>Riesgo Moderado (Z-7)</v>
      </c>
      <c r="F39" s="558"/>
      <c r="G39" s="459"/>
      <c r="H39" s="459"/>
      <c r="I39" s="563"/>
      <c r="J39" s="563"/>
      <c r="K39" s="563"/>
      <c r="L39" s="563"/>
      <c r="M39" s="563"/>
      <c r="N39" s="563"/>
      <c r="O39" s="473"/>
      <c r="P39" s="473"/>
      <c r="Q39" s="568"/>
      <c r="R39" s="568"/>
      <c r="S39" s="473"/>
      <c r="T39" s="473"/>
      <c r="U39" s="473"/>
      <c r="V39" s="473"/>
      <c r="W39" s="473"/>
      <c r="X39" s="473"/>
      <c r="Y39" s="473"/>
      <c r="Z39" s="473"/>
      <c r="AA39" s="109"/>
      <c r="AB39" s="568"/>
      <c r="AC39" s="568" t="str">
        <f ca="1">IFERROR(IF(D39+Z39=0,$D39,IF(D39+Z39&lt;0,'VALORACIÓN DEL RIESGO'!$L$15,IF(ISNUMBER(OFFSET(OFFSET('VALORACIÓN DEL RIESGO'!$L$14,MATCH($D39,'VALORACIÓN DEL RIESGO'!$L$15:$L$18,0),0),$Z39,0)),OFFSET(OFFSET('VALORACIÓN DEL RIESGO'!$L$14,MATCH($D39,'VALORACIÓN DEL RIESGO'!$L$15:$L$18,0),0),$Z39,0),'VALORACIÓN DEL RIESGO'!$L$15))),$D39)</f>
        <v>Mayor</v>
      </c>
      <c r="AD39" s="568"/>
      <c r="AE39" s="568"/>
      <c r="AF39" s="110"/>
      <c r="AG39" s="110"/>
      <c r="AH39" s="459"/>
      <c r="AI39" s="459"/>
      <c r="AJ39" s="459"/>
      <c r="AK39" s="459"/>
      <c r="AL39" s="462"/>
      <c r="AM39" s="462"/>
      <c r="AN39" s="462"/>
      <c r="AO39" s="459"/>
      <c r="AP39" s="470"/>
      <c r="AQ39" s="471"/>
    </row>
    <row r="40" spans="1:43" ht="91.5" customHeight="1" x14ac:dyDescent="0.25">
      <c r="A40" s="457">
        <v>10</v>
      </c>
      <c r="B40" s="457" t="str">
        <f>'IDENTIFICACIÓN DEL RIESGO'!B20</f>
        <v>Omitir evaluaciones a procesos  para favorecer a un tercero</v>
      </c>
      <c r="C40" s="243">
        <f>'VALORACIÓN DEL RIESGO'!Y42</f>
        <v>2</v>
      </c>
      <c r="D40" s="235">
        <f>'VALORACIÓN DEL RIESGO'!Y43</f>
        <v>11</v>
      </c>
      <c r="E40" s="236">
        <f>C40*D40</f>
        <v>22</v>
      </c>
      <c r="F40" s="559">
        <v>1</v>
      </c>
      <c r="G40" s="464" t="s">
        <v>358</v>
      </c>
      <c r="H40" s="464">
        <v>15</v>
      </c>
      <c r="I40" s="562">
        <v>15</v>
      </c>
      <c r="J40" s="562">
        <v>15</v>
      </c>
      <c r="K40" s="562">
        <v>15</v>
      </c>
      <c r="L40" s="562">
        <v>15</v>
      </c>
      <c r="M40" s="562">
        <v>15</v>
      </c>
      <c r="N40" s="562">
        <v>10</v>
      </c>
      <c r="O40" s="472">
        <f t="shared" ref="O40" si="42">SUM(H40:N40)</f>
        <v>100</v>
      </c>
      <c r="P40" s="472" t="str">
        <f t="shared" ref="P40" si="43">+IF(AND(O40&lt;=100,O40&gt;=96),"FUERTE",IF(AND(O40&lt;=95,O40&gt;=86),"MODERADO",IF(AND(O40&lt;=85,O40&gt;=0),"DEBIL","-")))</f>
        <v>FUERTE</v>
      </c>
      <c r="Q40" s="567" t="s">
        <v>189</v>
      </c>
      <c r="R40" s="567" t="str">
        <f t="shared" ref="R40" si="44">+IF(Q40="El control se ejecuta de manera consistente por parte del responsable.","FUERTE",IF(Q40="El control se ejecuta algunas veces por parte del responsable.","MODERADO",IF(Q40="El control no se ejecuta por parte del responsable.","DEBIL","-")))</f>
        <v>FUERTE</v>
      </c>
      <c r="S40" s="472" t="str">
        <f t="shared" ref="S40" si="45">IFERROR(IF((IF(Q40="El control se ejecuta de manera consistente por parte del responsable.",1,IF(Q40="El control se ejecuta algunas veces por parte del responsable.",0.5,IF(Q40="El control no se ejecuta por parte del responsable.",0,"-")))+IF(AND(O40&lt;=100,O40&gt;=96),1,IF(AND(O40&lt;=95,O40&gt;=86),0.5,IF(AND(O40&lt;=85,O40&gt;=0),0,"-"))))=2,"FUERTE",IF((IF(Q40="El control se ejecuta de manera consistente por parte del responsable.",1,IF(Q40="El control se ejecuta algunas veces por parte del responsable.",0.5,IF(Q40="El control no se ejecuta por parte del responsable.",0,"-")))+IF(AND(O40&lt;=100,O40&gt;=96),1,IF(AND(O40&lt;=95,O40&gt;=86),0.5,IF(AND(O40&lt;=85,O40&gt;=0),0,"-"))))=1.5,"MODERADO",IF(AND((IF(Q40="El control se ejecuta de manera consistente por parte del responsable.",1,IF(Q40="El control se ejecuta algunas veces por parte del responsable.",0.5,IF(Q40="El control no se ejecuta por parte del responsable.",0,"-"))))=0.5,(IF(AND(O40&lt;=100,O40&gt;=96),1,IF(AND(O40&lt;=95,O40&gt;=86),0.5,IF(AND(O40&lt;=85,O40&gt;=0),0,"-"))))=0.5),"MODERADO",IF((IF(Q40="El control se ejecuta de manera consistente por parte del responsable.",1,IF(Q40="El control se ejecuta algunas veces por parte del responsable.",0.5,IF(Q40="El control no se ejecuta por parte del responsable.",0,"-")))+IF(AND(O40&lt;=100,O40&gt;=96),1,IF(AND(O40&lt;=95,O40&gt;=86),0.5,IF(AND(O40&lt;=85,O40&gt;=0),0,"-"))))&lt;=1,"DEBIL","-")))),"-")</f>
        <v>FUERTE</v>
      </c>
      <c r="T40" s="472">
        <f t="shared" ref="T40" si="46">+IF(S40="FUERTE",100,IF(S40="MODERADO",50,IF(S40="DEBIL",0,"-")))</f>
        <v>100</v>
      </c>
      <c r="U40" s="472" t="str">
        <f t="shared" ref="U40" si="47">+IF(S40="FUERTE","NO","SI")</f>
        <v>NO</v>
      </c>
      <c r="V40" s="472" t="str">
        <f>IFERROR(IF(AVERAGE(T40:T41)=100,"FUERTE",IF(AVERAGE(T40:T41)&gt;=50,"MODERADO","DEBIL")),"-")</f>
        <v>FUERTE</v>
      </c>
      <c r="W40" s="472" t="s">
        <v>200</v>
      </c>
      <c r="X40" s="472" t="s">
        <v>201</v>
      </c>
      <c r="Y40" s="472">
        <f>IFERROR(IF(W40="No disminuye",0,IF(_xlfn.CONCAT(V40,W40)="MODERADODirectamente",-1,IF(_xlfn.CONCAT(V40,W40)="FUERTEDirectamente",-2,"-"))),"-")</f>
        <v>-2</v>
      </c>
      <c r="Z40" s="472">
        <f>IFERROR(IF(X40="No disminuye",0,IF(_xlfn.CONCAT(V40,X40)="FUERTEDirectamente",-2,IF(_xlfn.CONCAT(V40,X40)="MODERADODirectamente",-1,IF(_xlfn.CONCAT(V40,X40)="FUERTEIndirectamente",-1,"0")))),"-")</f>
        <v>0</v>
      </c>
      <c r="AA40" s="109">
        <f>IF(COUNTA(#REF!)=2,"Seleccione una opcion P o I",IF(ISNUMBER(O40),LOOKUP(O40,DB!$F$74:$G$76,DB!$H$74:$H$76),""))</f>
        <v>-2</v>
      </c>
      <c r="AB40" s="567">
        <f>IFERROR(IF(C40+MIN(Y40:Y41)&lt;1,1,C40+MIN(Y40:Y41)),"")</f>
        <v>1</v>
      </c>
      <c r="AC40" s="567">
        <f ca="1">IFERROR(IF(D40+Z40=0,$D40,IF(D40+Z40&lt;0,'VALORACIÓN DEL RIESGO'!$L$15,IF(ISNUMBER(OFFSET(OFFSET('VALORACIÓN DEL RIESGO'!$L$14,MATCH($D40,'VALORACIÓN DEL RIESGO'!$L$15:$L$18,0),0),$Z40,0)),OFFSET(OFFSET('VALORACIÓN DEL RIESGO'!$L$14,MATCH($D40,'VALORACIÓN DEL RIESGO'!$L$15:$L$18,0),0),$Z40,0),'VALORACIÓN DEL RIESGO'!$L$15))),$D40)</f>
        <v>11</v>
      </c>
      <c r="AD40" s="567">
        <f ca="1">IFERROR(+AC40*AB40,)</f>
        <v>11</v>
      </c>
      <c r="AE40" s="567" t="str">
        <f ca="1">IFERROR(VLOOKUP(AD40,DB!$B$37:$D$61,2,FALSE),"")</f>
        <v>Riesgo Bajo (Z-3)</v>
      </c>
      <c r="AF40" s="110"/>
      <c r="AG40" s="110"/>
      <c r="AH40" s="464" t="s">
        <v>99</v>
      </c>
      <c r="AI40" s="464" t="s">
        <v>359</v>
      </c>
      <c r="AJ40" s="464" t="s">
        <v>347</v>
      </c>
      <c r="AK40" s="464" t="s">
        <v>329</v>
      </c>
      <c r="AL40" s="461">
        <v>44562</v>
      </c>
      <c r="AM40" s="461">
        <v>44926</v>
      </c>
      <c r="AN40" s="461" t="s">
        <v>268</v>
      </c>
      <c r="AO40" s="464" t="s">
        <v>330</v>
      </c>
      <c r="AP40" s="468" t="s">
        <v>271</v>
      </c>
      <c r="AQ40" s="469"/>
    </row>
    <row r="41" spans="1:43" ht="91.5" customHeight="1" x14ac:dyDescent="0.25">
      <c r="A41" s="458"/>
      <c r="B41" s="458"/>
      <c r="C41" s="243" t="str">
        <f>'VALORACIÓN DEL RIESGO'!Z42</f>
        <v xml:space="preserve">Improbable </v>
      </c>
      <c r="D41" s="243" t="str">
        <f>'VALORACIÓN DEL RIESGO'!Z43</f>
        <v>Mayor</v>
      </c>
      <c r="E41" s="238" t="str">
        <f>'VALORACIÓN DEL RIESGO'!$AB$42</f>
        <v>Riesgo Moderado (Z-7)</v>
      </c>
      <c r="F41" s="558"/>
      <c r="G41" s="459"/>
      <c r="H41" s="459"/>
      <c r="I41" s="563"/>
      <c r="J41" s="563"/>
      <c r="K41" s="563"/>
      <c r="L41" s="563"/>
      <c r="M41" s="563"/>
      <c r="N41" s="563"/>
      <c r="O41" s="473"/>
      <c r="P41" s="473"/>
      <c r="Q41" s="568"/>
      <c r="R41" s="568"/>
      <c r="S41" s="473"/>
      <c r="T41" s="473"/>
      <c r="U41" s="473"/>
      <c r="V41" s="473"/>
      <c r="W41" s="473"/>
      <c r="X41" s="473"/>
      <c r="Y41" s="473"/>
      <c r="Z41" s="473"/>
      <c r="AA41" s="109"/>
      <c r="AB41" s="568"/>
      <c r="AC41" s="568" t="str">
        <f ca="1">IFERROR(IF(D41+Z41=0,$D41,IF(D41+Z41&lt;0,'VALORACIÓN DEL RIESGO'!$L$15,IF(ISNUMBER(OFFSET(OFFSET('VALORACIÓN DEL RIESGO'!$L$14,MATCH($D41,'VALORACIÓN DEL RIESGO'!$L$15:$L$18,0),0),$Z41,0)),OFFSET(OFFSET('VALORACIÓN DEL RIESGO'!$L$14,MATCH($D41,'VALORACIÓN DEL RIESGO'!$L$15:$L$18,0),0),$Z41,0),'VALORACIÓN DEL RIESGO'!$L$15))),$D41)</f>
        <v>Mayor</v>
      </c>
      <c r="AD41" s="568"/>
      <c r="AE41" s="568"/>
      <c r="AF41" s="110"/>
      <c r="AG41" s="110"/>
      <c r="AH41" s="459"/>
      <c r="AI41" s="459"/>
      <c r="AJ41" s="459"/>
      <c r="AK41" s="459"/>
      <c r="AL41" s="462"/>
      <c r="AM41" s="462"/>
      <c r="AN41" s="462"/>
      <c r="AO41" s="459"/>
      <c r="AP41" s="470"/>
      <c r="AQ41" s="471"/>
    </row>
    <row r="42" spans="1:43" ht="91.5" customHeight="1" x14ac:dyDescent="0.25">
      <c r="A42" s="457">
        <v>11</v>
      </c>
      <c r="B42" s="457" t="str">
        <f>+'IDENTIFICACIÓN DEL RIESGO'!B21</f>
        <v>Manipulación de informes de seguimiento a contratos para favorecer a un tercero.</v>
      </c>
      <c r="C42" s="255">
        <f>'VALORACIÓN DEL RIESGO'!Y44</f>
        <v>2</v>
      </c>
      <c r="D42" s="235">
        <f>'VALORACIÓN DEL RIESGO'!Y45</f>
        <v>11</v>
      </c>
      <c r="E42" s="236">
        <f>C42*D42</f>
        <v>22</v>
      </c>
      <c r="F42" s="559">
        <v>1</v>
      </c>
      <c r="G42" s="464" t="s">
        <v>358</v>
      </c>
      <c r="H42" s="464">
        <v>15</v>
      </c>
      <c r="I42" s="562">
        <v>15</v>
      </c>
      <c r="J42" s="562">
        <v>15</v>
      </c>
      <c r="K42" s="562">
        <v>15</v>
      </c>
      <c r="L42" s="562">
        <v>15</v>
      </c>
      <c r="M42" s="562">
        <v>15</v>
      </c>
      <c r="N42" s="562">
        <v>10</v>
      </c>
      <c r="O42" s="472">
        <f t="shared" ref="O42" si="48">SUM(H42:N42)</f>
        <v>100</v>
      </c>
      <c r="P42" s="472" t="str">
        <f t="shared" ref="P42" si="49">+IF(AND(O42&lt;=100,O42&gt;=96),"FUERTE",IF(AND(O42&lt;=95,O42&gt;=86),"MODERADO",IF(AND(O42&lt;=85,O42&gt;=0),"DEBIL","-")))</f>
        <v>FUERTE</v>
      </c>
      <c r="Q42" s="567" t="s">
        <v>189</v>
      </c>
      <c r="R42" s="567" t="str">
        <f t="shared" ref="R42" si="50">+IF(Q42="El control se ejecuta de manera consistente por parte del responsable.","FUERTE",IF(Q42="El control se ejecuta algunas veces por parte del responsable.","MODERADO",IF(Q42="El control no se ejecuta por parte del responsable.","DEBIL","-")))</f>
        <v>FUERTE</v>
      </c>
      <c r="S42" s="472" t="str">
        <f t="shared" ref="S42" si="51">IFERROR(IF((IF(Q42="El control se ejecuta de manera consistente por parte del responsable.",1,IF(Q42="El control se ejecuta algunas veces por parte del responsable.",0.5,IF(Q42="El control no se ejecuta por parte del responsable.",0,"-")))+IF(AND(O42&lt;=100,O42&gt;=96),1,IF(AND(O42&lt;=95,O42&gt;=86),0.5,IF(AND(O42&lt;=85,O42&gt;=0),0,"-"))))=2,"FUERTE",IF((IF(Q42="El control se ejecuta de manera consistente por parte del responsable.",1,IF(Q42="El control se ejecuta algunas veces por parte del responsable.",0.5,IF(Q42="El control no se ejecuta por parte del responsable.",0,"-")))+IF(AND(O42&lt;=100,O42&gt;=96),1,IF(AND(O42&lt;=95,O42&gt;=86),0.5,IF(AND(O42&lt;=85,O42&gt;=0),0,"-"))))=1.5,"MODERADO",IF(AND((IF(Q42="El control se ejecuta de manera consistente por parte del responsable.",1,IF(Q42="El control se ejecuta algunas veces por parte del responsable.",0.5,IF(Q42="El control no se ejecuta por parte del responsable.",0,"-"))))=0.5,(IF(AND(O42&lt;=100,O42&gt;=96),1,IF(AND(O42&lt;=95,O42&gt;=86),0.5,IF(AND(O42&lt;=85,O42&gt;=0),0,"-"))))=0.5),"MODERADO",IF((IF(Q42="El control se ejecuta de manera consistente por parte del responsable.",1,IF(Q42="El control se ejecuta algunas veces por parte del responsable.",0.5,IF(Q42="El control no se ejecuta por parte del responsable.",0,"-")))+IF(AND(O42&lt;=100,O42&gt;=96),1,IF(AND(O42&lt;=95,O42&gt;=86),0.5,IF(AND(O42&lt;=85,O42&gt;=0),0,"-"))))&lt;=1,"DEBIL","-")))),"-")</f>
        <v>FUERTE</v>
      </c>
      <c r="T42" s="472">
        <f t="shared" ref="T42" si="52">+IF(S42="FUERTE",100,IF(S42="MODERADO",50,IF(S42="DEBIL",0,"-")))</f>
        <v>100</v>
      </c>
      <c r="U42" s="472" t="str">
        <f t="shared" ref="U42" si="53">+IF(S42="FUERTE","NO","SI")</f>
        <v>NO</v>
      </c>
      <c r="V42" s="472" t="str">
        <f>IFERROR(IF(AVERAGE(T42:T43)=100,"FUERTE",IF(AVERAGE(T42:T43)&gt;=50,"MODERADO","DEBIL")),"-")</f>
        <v>FUERTE</v>
      </c>
      <c r="W42" s="472" t="s">
        <v>200</v>
      </c>
      <c r="X42" s="472" t="s">
        <v>201</v>
      </c>
      <c r="Y42" s="472">
        <f>IFERROR(IF(W42="No disminuye",0,IF(_xlfn.CONCAT(V42,W42)="MODERADODirectamente",-1,IF(_xlfn.CONCAT(V42,W42)="FUERTEDirectamente",-2,"-"))),"-")</f>
        <v>-2</v>
      </c>
      <c r="Z42" s="472">
        <f>IFERROR(IF(X42="No disminuye",0,IF(_xlfn.CONCAT(V42,X42)="FUERTEDirectamente",-2,IF(_xlfn.CONCAT(V42,X42)="MODERADODirectamente",-1,IF(_xlfn.CONCAT(V42,X42)="FUERTEIndirectamente",-1,"0")))),"-")</f>
        <v>0</v>
      </c>
      <c r="AA42" s="109">
        <f>IF(COUNTA(#REF!)=2,"Seleccione una opcion P o I",IF(ISNUMBER(O42),LOOKUP(O42,DB!$F$74:$G$76,DB!$H$74:$H$76),""))</f>
        <v>-2</v>
      </c>
      <c r="AB42" s="567">
        <f>IFERROR(IF(C42+MIN(Y42:Y43)&lt;1,1,C42+MIN(Y42:Y43)),"")</f>
        <v>1</v>
      </c>
      <c r="AC42" s="567">
        <f ca="1">IFERROR(IF(D42+Z42=0,$D42,IF(D42+Z42&lt;0,'VALORACIÓN DEL RIESGO'!$L$15,IF(ISNUMBER(OFFSET(OFFSET('VALORACIÓN DEL RIESGO'!$L$14,MATCH($D42,'VALORACIÓN DEL RIESGO'!$L$15:$L$18,0),0),$Z42,0)),OFFSET(OFFSET('VALORACIÓN DEL RIESGO'!$L$14,MATCH($D42,'VALORACIÓN DEL RIESGO'!$L$15:$L$18,0),0),$Z42,0),'VALORACIÓN DEL RIESGO'!$L$15))),$D42)</f>
        <v>11</v>
      </c>
      <c r="AD42" s="567">
        <f ca="1">IFERROR(+AC42*AB42,)</f>
        <v>11</v>
      </c>
      <c r="AE42" s="567" t="str">
        <f ca="1">IFERROR(VLOOKUP(AD42,DB!$B$37:$D$61,2,FALSE),"")</f>
        <v>Riesgo Bajo (Z-3)</v>
      </c>
      <c r="AF42" s="110"/>
      <c r="AG42" s="110"/>
      <c r="AH42" s="464" t="s">
        <v>99</v>
      </c>
      <c r="AI42" s="464" t="s">
        <v>359</v>
      </c>
      <c r="AJ42" s="464" t="s">
        <v>347</v>
      </c>
      <c r="AK42" s="464" t="s">
        <v>329</v>
      </c>
      <c r="AL42" s="461">
        <v>44562</v>
      </c>
      <c r="AM42" s="461">
        <v>44926</v>
      </c>
      <c r="AN42" s="461" t="s">
        <v>268</v>
      </c>
      <c r="AO42" s="464" t="s">
        <v>330</v>
      </c>
      <c r="AP42" s="468" t="s">
        <v>271</v>
      </c>
      <c r="AQ42" s="469"/>
    </row>
    <row r="43" spans="1:43" ht="91.5" customHeight="1" x14ac:dyDescent="0.25">
      <c r="A43" s="458"/>
      <c r="B43" s="458"/>
      <c r="C43" s="255" t="str">
        <f>'VALORACIÓN DEL RIESGO'!Z44</f>
        <v xml:space="preserve">Improbable </v>
      </c>
      <c r="D43" s="255" t="str">
        <f>'VALORACIÓN DEL RIESGO'!Z45</f>
        <v>Mayor</v>
      </c>
      <c r="E43" s="238" t="str">
        <f>'VALORACIÓN DEL RIESGO'!$AB$42</f>
        <v>Riesgo Moderado (Z-7)</v>
      </c>
      <c r="F43" s="558"/>
      <c r="G43" s="459"/>
      <c r="H43" s="459"/>
      <c r="I43" s="563"/>
      <c r="J43" s="563"/>
      <c r="K43" s="563"/>
      <c r="L43" s="563"/>
      <c r="M43" s="563"/>
      <c r="N43" s="563"/>
      <c r="O43" s="473"/>
      <c r="P43" s="473"/>
      <c r="Q43" s="568"/>
      <c r="R43" s="568"/>
      <c r="S43" s="473"/>
      <c r="T43" s="473"/>
      <c r="U43" s="473"/>
      <c r="V43" s="473"/>
      <c r="W43" s="473"/>
      <c r="X43" s="473"/>
      <c r="Y43" s="473"/>
      <c r="Z43" s="473"/>
      <c r="AA43" s="109"/>
      <c r="AB43" s="568"/>
      <c r="AC43" s="568" t="str">
        <f ca="1">IFERROR(IF(D43+Z43=0,$D43,IF(D43+Z43&lt;0,'VALORACIÓN DEL RIESGO'!$L$15,IF(ISNUMBER(OFFSET(OFFSET('VALORACIÓN DEL RIESGO'!$L$14,MATCH($D43,'VALORACIÓN DEL RIESGO'!$L$15:$L$18,0),0),$Z43,0)),OFFSET(OFFSET('VALORACIÓN DEL RIESGO'!$L$14,MATCH($D43,'VALORACIÓN DEL RIESGO'!$L$15:$L$18,0),0),$Z43,0),'VALORACIÓN DEL RIESGO'!$L$15))),$D43)</f>
        <v>Mayor</v>
      </c>
      <c r="AD43" s="568"/>
      <c r="AE43" s="568"/>
      <c r="AF43" s="110"/>
      <c r="AG43" s="110"/>
      <c r="AH43" s="459"/>
      <c r="AI43" s="459"/>
      <c r="AJ43" s="459"/>
      <c r="AK43" s="459"/>
      <c r="AL43" s="462"/>
      <c r="AM43" s="462"/>
      <c r="AN43" s="462"/>
      <c r="AO43" s="459"/>
      <c r="AP43" s="470"/>
      <c r="AQ43" s="471"/>
    </row>
    <row r="44" spans="1:43" ht="91.5" customHeight="1" x14ac:dyDescent="0.25">
      <c r="A44" s="457">
        <v>12</v>
      </c>
      <c r="B44" s="457" t="str">
        <f>'IDENTIFICACIÓN DEL RIESGO'!B22</f>
        <v>Revelar información sensible para la entidad que pueda benificiar a un tercero en la estructuración, contratacion y/o ejecucion de un proyecto</v>
      </c>
      <c r="C44" s="255">
        <f>+'VALORACIÓN DEL RIESGO'!Y46</f>
        <v>4</v>
      </c>
      <c r="D44" s="235">
        <f>+'VALORACIÓN DEL RIESGO'!Y47</f>
        <v>7</v>
      </c>
      <c r="E44" s="236">
        <f>C44*D44</f>
        <v>28</v>
      </c>
      <c r="F44" s="559">
        <v>1</v>
      </c>
      <c r="G44" s="464" t="s">
        <v>358</v>
      </c>
      <c r="H44" s="464">
        <v>15</v>
      </c>
      <c r="I44" s="562">
        <v>15</v>
      </c>
      <c r="J44" s="562">
        <v>15</v>
      </c>
      <c r="K44" s="562">
        <v>15</v>
      </c>
      <c r="L44" s="562">
        <v>15</v>
      </c>
      <c r="M44" s="562">
        <v>15</v>
      </c>
      <c r="N44" s="562">
        <v>10</v>
      </c>
      <c r="O44" s="472">
        <f t="shared" ref="O44" si="54">SUM(H44:N44)</f>
        <v>100</v>
      </c>
      <c r="P44" s="472" t="str">
        <f t="shared" ref="P44" si="55">+IF(AND(O44&lt;=100,O44&gt;=96),"FUERTE",IF(AND(O44&lt;=95,O44&gt;=86),"MODERADO",IF(AND(O44&lt;=85,O44&gt;=0),"DEBIL","-")))</f>
        <v>FUERTE</v>
      </c>
      <c r="Q44" s="567" t="s">
        <v>189</v>
      </c>
      <c r="R44" s="567" t="str">
        <f t="shared" ref="R44" si="56">+IF(Q44="El control se ejecuta de manera consistente por parte del responsable.","FUERTE",IF(Q44="El control se ejecuta algunas veces por parte del responsable.","MODERADO",IF(Q44="El control no se ejecuta por parte del responsable.","DEBIL","-")))</f>
        <v>FUERTE</v>
      </c>
      <c r="S44" s="472" t="str">
        <f t="shared" ref="S44" si="57">IFERROR(IF((IF(Q44="El control se ejecuta de manera consistente por parte del responsable.",1,IF(Q44="El control se ejecuta algunas veces por parte del responsable.",0.5,IF(Q44="El control no se ejecuta por parte del responsable.",0,"-")))+IF(AND(O44&lt;=100,O44&gt;=96),1,IF(AND(O44&lt;=95,O44&gt;=86),0.5,IF(AND(O44&lt;=85,O44&gt;=0),0,"-"))))=2,"FUERTE",IF((IF(Q44="El control se ejecuta de manera consistente por parte del responsable.",1,IF(Q44="El control se ejecuta algunas veces por parte del responsable.",0.5,IF(Q44="El control no se ejecuta por parte del responsable.",0,"-")))+IF(AND(O44&lt;=100,O44&gt;=96),1,IF(AND(O44&lt;=95,O44&gt;=86),0.5,IF(AND(O44&lt;=85,O44&gt;=0),0,"-"))))=1.5,"MODERADO",IF(AND((IF(Q44="El control se ejecuta de manera consistente por parte del responsable.",1,IF(Q44="El control se ejecuta algunas veces por parte del responsable.",0.5,IF(Q44="El control no se ejecuta por parte del responsable.",0,"-"))))=0.5,(IF(AND(O44&lt;=100,O44&gt;=96),1,IF(AND(O44&lt;=95,O44&gt;=86),0.5,IF(AND(O44&lt;=85,O44&gt;=0),0,"-"))))=0.5),"MODERADO",IF((IF(Q44="El control se ejecuta de manera consistente por parte del responsable.",1,IF(Q44="El control se ejecuta algunas veces por parte del responsable.",0.5,IF(Q44="El control no se ejecuta por parte del responsable.",0,"-")))+IF(AND(O44&lt;=100,O44&gt;=96),1,IF(AND(O44&lt;=95,O44&gt;=86),0.5,IF(AND(O44&lt;=85,O44&gt;=0),0,"-"))))&lt;=1,"DEBIL","-")))),"-")</f>
        <v>FUERTE</v>
      </c>
      <c r="T44" s="472">
        <f t="shared" ref="T44" si="58">+IF(S44="FUERTE",100,IF(S44="MODERADO",50,IF(S44="DEBIL",0,"-")))</f>
        <v>100</v>
      </c>
      <c r="U44" s="472" t="str">
        <f t="shared" ref="U44" si="59">+IF(S44="FUERTE","NO","SI")</f>
        <v>NO</v>
      </c>
      <c r="V44" s="472" t="str">
        <f>IFERROR(IF(AVERAGE(T44:T45)=100,"FUERTE",IF(AVERAGE(T44:T45)&gt;=50,"MODERADO","DEBIL")),"-")</f>
        <v>FUERTE</v>
      </c>
      <c r="W44" s="472" t="s">
        <v>200</v>
      </c>
      <c r="X44" s="472" t="s">
        <v>201</v>
      </c>
      <c r="Y44" s="472">
        <f>IFERROR(IF(W44="No disminuye",0,IF(_xlfn.CONCAT(V44,W44)="MODERADODirectamente",-1,IF(_xlfn.CONCAT(V44,W44)="FUERTEDirectamente",-2,"-"))),"-")</f>
        <v>-2</v>
      </c>
      <c r="Z44" s="472">
        <f>IFERROR(IF(X44="No disminuye",0,IF(_xlfn.CONCAT(V44,X44)="FUERTEDirectamente",-2,IF(_xlfn.CONCAT(V44,X44)="MODERADODirectamente",-1,IF(_xlfn.CONCAT(V44,X44)="FUERTEIndirectamente",-1,"0")))),"-")</f>
        <v>0</v>
      </c>
      <c r="AA44" s="109">
        <f>IF(COUNTA(#REF!)=2,"Seleccione una opcion P o I",IF(ISNUMBER(O44),LOOKUP(O44,DB!$F$74:$G$76,DB!$H$74:$H$76),""))</f>
        <v>-2</v>
      </c>
      <c r="AB44" s="567">
        <f>IFERROR(IF(C44+MIN(Y44:Y45)&lt;1,1,C44+MIN(Y44:Y45)),"")</f>
        <v>2</v>
      </c>
      <c r="AC44" s="567">
        <f ca="1">IFERROR(IF(D44+Z44=0,$D44,IF(D44+Z44&lt;0,'VALORACIÓN DEL RIESGO'!$L$15,IF(ISNUMBER(OFFSET(OFFSET('VALORACIÓN DEL RIESGO'!$L$14,MATCH($D44,'VALORACIÓN DEL RIESGO'!$L$15:$L$18,0),0),$Z44,0)),OFFSET(OFFSET('VALORACIÓN DEL RIESGO'!$L$14,MATCH($D44,'VALORACIÓN DEL RIESGO'!$L$15:$L$18,0),0),$Z44,0),'VALORACIÓN DEL RIESGO'!$L$15))),$D44)</f>
        <v>7</v>
      </c>
      <c r="AD44" s="567">
        <f ca="1">IFERROR(+AC44*AB44,)</f>
        <v>14</v>
      </c>
      <c r="AE44" s="567" t="str">
        <f ca="1">IFERROR(VLOOKUP(AD44,DB!$B$37:$D$61,2,FALSE),"")</f>
        <v>Riesgo Bajo (Z-2)</v>
      </c>
      <c r="AF44" s="110"/>
      <c r="AG44" s="110"/>
      <c r="AH44" s="464" t="s">
        <v>99</v>
      </c>
      <c r="AI44" s="464" t="s">
        <v>359</v>
      </c>
      <c r="AJ44" s="464" t="s">
        <v>347</v>
      </c>
      <c r="AK44" s="464" t="s">
        <v>329</v>
      </c>
      <c r="AL44" s="461">
        <v>44562</v>
      </c>
      <c r="AM44" s="461">
        <v>44926</v>
      </c>
      <c r="AN44" s="461" t="s">
        <v>268</v>
      </c>
      <c r="AO44" s="464" t="s">
        <v>330</v>
      </c>
      <c r="AP44" s="468" t="s">
        <v>271</v>
      </c>
      <c r="AQ44" s="469"/>
    </row>
    <row r="45" spans="1:43" ht="91.5" customHeight="1" x14ac:dyDescent="0.25">
      <c r="A45" s="458"/>
      <c r="B45" s="458"/>
      <c r="C45" s="255" t="str">
        <f>+'VALORACIÓN DEL RIESGO'!Z48</f>
        <v xml:space="preserve">Improbable </v>
      </c>
      <c r="D45" s="255" t="str">
        <f>+'VALORACIÓN DEL RIESGO'!Z49</f>
        <v>Mayor</v>
      </c>
      <c r="E45" s="238" t="str">
        <f>'VALORACIÓN DEL RIESGO'!$AB$42</f>
        <v>Riesgo Moderado (Z-7)</v>
      </c>
      <c r="F45" s="558"/>
      <c r="G45" s="459"/>
      <c r="H45" s="459"/>
      <c r="I45" s="563"/>
      <c r="J45" s="563"/>
      <c r="K45" s="563"/>
      <c r="L45" s="563"/>
      <c r="M45" s="563"/>
      <c r="N45" s="563"/>
      <c r="O45" s="473"/>
      <c r="P45" s="473"/>
      <c r="Q45" s="568"/>
      <c r="R45" s="568"/>
      <c r="S45" s="473"/>
      <c r="T45" s="473"/>
      <c r="U45" s="473"/>
      <c r="V45" s="473"/>
      <c r="W45" s="473"/>
      <c r="X45" s="473"/>
      <c r="Y45" s="473"/>
      <c r="Z45" s="473"/>
      <c r="AA45" s="109"/>
      <c r="AB45" s="568"/>
      <c r="AC45" s="568" t="str">
        <f ca="1">IFERROR(IF(D45+Z45=0,$D45,IF(D45+Z45&lt;0,'VALORACIÓN DEL RIESGO'!$L$15,IF(ISNUMBER(OFFSET(OFFSET('VALORACIÓN DEL RIESGO'!$L$14,MATCH($D45,'VALORACIÓN DEL RIESGO'!$L$15:$L$18,0),0),$Z45,0)),OFFSET(OFFSET('VALORACIÓN DEL RIESGO'!$L$14,MATCH($D45,'VALORACIÓN DEL RIESGO'!$L$15:$L$18,0),0),$Z45,0),'VALORACIÓN DEL RIESGO'!$L$15))),$D45)</f>
        <v>Mayor</v>
      </c>
      <c r="AD45" s="568"/>
      <c r="AE45" s="568"/>
      <c r="AF45" s="110"/>
      <c r="AG45" s="110"/>
      <c r="AH45" s="459"/>
      <c r="AI45" s="459"/>
      <c r="AJ45" s="459"/>
      <c r="AK45" s="459"/>
      <c r="AL45" s="462"/>
      <c r="AM45" s="462"/>
      <c r="AN45" s="462"/>
      <c r="AO45" s="459"/>
      <c r="AP45" s="470"/>
      <c r="AQ45" s="471"/>
    </row>
    <row r="46" spans="1:43" ht="36.950000000000003" customHeight="1" x14ac:dyDescent="0.25">
      <c r="A46" s="456">
        <v>13</v>
      </c>
      <c r="B46" s="457" t="str">
        <f>'IDENTIFICACIÓN DEL RIESGO'!B23</f>
        <v>Ejecutar contratos sin el correcto seguimiento y control a las obligaciones establecidas  por parte del supervisor del proyecto para lograr el beneficio propio o de un tercero.</v>
      </c>
      <c r="C46" s="254">
        <f>'VALORACIÓN DEL RIESGO'!Y42</f>
        <v>2</v>
      </c>
      <c r="D46" s="235">
        <f>'VALORACIÓN DEL RIESGO'!Y45</f>
        <v>11</v>
      </c>
      <c r="E46" s="236">
        <f>C46*D46</f>
        <v>22</v>
      </c>
      <c r="F46" s="560">
        <v>1</v>
      </c>
      <c r="G46" s="464" t="s">
        <v>358</v>
      </c>
      <c r="H46" s="464">
        <v>15</v>
      </c>
      <c r="I46" s="562">
        <v>15</v>
      </c>
      <c r="J46" s="562">
        <v>15</v>
      </c>
      <c r="K46" s="562">
        <v>15</v>
      </c>
      <c r="L46" s="562">
        <v>15</v>
      </c>
      <c r="M46" s="562">
        <v>15</v>
      </c>
      <c r="N46" s="562">
        <v>10</v>
      </c>
      <c r="O46" s="472">
        <f t="shared" ref="O46" si="60">SUM(H46:N46)</f>
        <v>100</v>
      </c>
      <c r="P46" s="472" t="str">
        <f t="shared" ref="P46" si="61">+IF(AND(O46&lt;=100,O46&gt;=96),"FUERTE",IF(AND(O46&lt;=95,O46&gt;=86),"MODERADO",IF(AND(O46&lt;=85,O46&gt;=0),"DEBIL","-")))</f>
        <v>FUERTE</v>
      </c>
      <c r="Q46" s="567" t="s">
        <v>189</v>
      </c>
      <c r="R46" s="567" t="str">
        <f t="shared" ref="R46" si="62">+IF(Q46="El control se ejecuta de manera consistente por parte del responsable.","FUERTE",IF(Q46="El control se ejecuta algunas veces por parte del responsable.","MODERADO",IF(Q46="El control no se ejecuta por parte del responsable.","DEBIL","-")))</f>
        <v>FUERTE</v>
      </c>
      <c r="S46" s="472" t="str">
        <f t="shared" ref="S46" si="63">IFERROR(IF((IF(Q46="El control se ejecuta de manera consistente por parte del responsable.",1,IF(Q46="El control se ejecuta algunas veces por parte del responsable.",0.5,IF(Q46="El control no se ejecuta por parte del responsable.",0,"-")))+IF(AND(O46&lt;=100,O46&gt;=96),1,IF(AND(O46&lt;=95,O46&gt;=86),0.5,IF(AND(O46&lt;=85,O46&gt;=0),0,"-"))))=2,"FUERTE",IF((IF(Q46="El control se ejecuta de manera consistente por parte del responsable.",1,IF(Q46="El control se ejecuta algunas veces por parte del responsable.",0.5,IF(Q46="El control no se ejecuta por parte del responsable.",0,"-")))+IF(AND(O46&lt;=100,O46&gt;=96),1,IF(AND(O46&lt;=95,O46&gt;=86),0.5,IF(AND(O46&lt;=85,O46&gt;=0),0,"-"))))=1.5,"MODERADO",IF(AND((IF(Q46="El control se ejecuta de manera consistente por parte del responsable.",1,IF(Q46="El control se ejecuta algunas veces por parte del responsable.",0.5,IF(Q46="El control no se ejecuta por parte del responsable.",0,"-"))))=0.5,(IF(AND(O46&lt;=100,O46&gt;=96),1,IF(AND(O46&lt;=95,O46&gt;=86),0.5,IF(AND(O46&lt;=85,O46&gt;=0),0,"-"))))=0.5),"MODERADO",IF((IF(Q46="El control se ejecuta de manera consistente por parte del responsable.",1,IF(Q46="El control se ejecuta algunas veces por parte del responsable.",0.5,IF(Q46="El control no se ejecuta por parte del responsable.",0,"-")))+IF(AND(O46&lt;=100,O46&gt;=96),1,IF(AND(O46&lt;=95,O46&gt;=86),0.5,IF(AND(O46&lt;=85,O46&gt;=0),0,"-"))))&lt;=1,"DEBIL","-")))),"-")</f>
        <v>FUERTE</v>
      </c>
      <c r="T46" s="472">
        <f t="shared" ref="T46" si="64">+IF(S46="FUERTE",100,IF(S46="MODERADO",50,IF(S46="DEBIL",0,"-")))</f>
        <v>100</v>
      </c>
      <c r="U46" s="472" t="str">
        <f t="shared" ref="U46" si="65">+IF(S46="FUERTE","NO","SI")</f>
        <v>NO</v>
      </c>
      <c r="V46" s="474" t="str">
        <f>IFERROR(IF(AVERAGE(T46:T47)=100,"FUERTE",IF(AVERAGE(T46:T47)&gt;=50,"MODERADO","DEBIL")),"-")</f>
        <v>FUERTE</v>
      </c>
      <c r="W46" s="474" t="s">
        <v>200</v>
      </c>
      <c r="X46" s="474" t="s">
        <v>201</v>
      </c>
      <c r="Y46" s="474">
        <f>IFERROR(IF(W46="No disminuye",0,IF(_xlfn.CONCAT(V46,W46)="MODERADODirectamente",-1,IF(_xlfn.CONCAT(V46,W46)="FUERTEDirectamente",-2,"-"))),"-")</f>
        <v>-2</v>
      </c>
      <c r="Z46" s="474">
        <f>IFERROR(IF(X46="No disminuye",0,IF(_xlfn.CONCAT(V46,X46)="FUERTEDirectamente",-2,IF(_xlfn.CONCAT(V46,X46)="MODERADODirectamente",-1,IF(_xlfn.CONCAT(V46,X46)="FUERTEIndirectamente",-1,"0")))),"-")</f>
        <v>0</v>
      </c>
      <c r="AA46" s="109">
        <f>IF(COUNTA(#REF!)=2,"Seleccione una opcion P o I",IF(ISNUMBER(O46),LOOKUP(O46,DB!$F$74:$G$76,DB!$H$74:$H$76),""))</f>
        <v>-2</v>
      </c>
      <c r="AB46" s="467">
        <f>IFERROR(IF(C46+MIN(Y46:Y47)&lt;1,1,C46+MIN(Y46:Y47)),"")</f>
        <v>1</v>
      </c>
      <c r="AC46" s="467">
        <f ca="1">IFERROR(IF(D46+Z46=0,$D46,IF(D46+Z46&lt;0,'VALORACIÓN DEL RIESGO'!$L$15,IF(ISNUMBER(OFFSET(OFFSET('VALORACIÓN DEL RIESGO'!$L$14,MATCH($D46,'VALORACIÓN DEL RIESGO'!$L$15:$L$18,0),0),$Z46,0)),OFFSET(OFFSET('VALORACIÓN DEL RIESGO'!$L$14,MATCH($D46,'VALORACIÓN DEL RIESGO'!$L$15:$L$18,0),0),$Z46,0),'VALORACIÓN DEL RIESGO'!$L$15))),$D46)</f>
        <v>11</v>
      </c>
      <c r="AD46" s="467">
        <f ca="1">IFERROR(+AC46*AB46,)</f>
        <v>11</v>
      </c>
      <c r="AE46" s="467" t="str">
        <f ca="1">IFERROR(VLOOKUP(AD46,DB!$B$37:$D$61,2,FALSE),"")</f>
        <v>Riesgo Bajo (Z-3)</v>
      </c>
      <c r="AF46" s="110"/>
      <c r="AG46" s="110"/>
      <c r="AH46" s="460" t="s">
        <v>99</v>
      </c>
      <c r="AI46" s="459" t="s">
        <v>359</v>
      </c>
      <c r="AJ46" s="460" t="s">
        <v>347</v>
      </c>
      <c r="AK46" s="460" t="s">
        <v>329</v>
      </c>
      <c r="AL46" s="461">
        <v>44562</v>
      </c>
      <c r="AM46" s="461">
        <v>44926</v>
      </c>
      <c r="AN46" s="462" t="s">
        <v>268</v>
      </c>
      <c r="AO46" s="466" t="s">
        <v>330</v>
      </c>
      <c r="AP46" s="468" t="s">
        <v>271</v>
      </c>
      <c r="AQ46" s="469"/>
    </row>
    <row r="47" spans="1:43" ht="117" customHeight="1" x14ac:dyDescent="0.25">
      <c r="A47" s="456"/>
      <c r="B47" s="458"/>
      <c r="C47" s="254" t="str">
        <f>'VALORACIÓN DEL RIESGO'!Z42</f>
        <v xml:space="preserve">Improbable </v>
      </c>
      <c r="D47" s="254" t="str">
        <f>'VALORACIÓN DEL RIESGO'!Z45</f>
        <v>Mayor</v>
      </c>
      <c r="E47" s="238" t="str">
        <f>'VALORACIÓN DEL RIESGO'!$AB$42</f>
        <v>Riesgo Moderado (Z-7)</v>
      </c>
      <c r="F47" s="560"/>
      <c r="G47" s="459"/>
      <c r="H47" s="459"/>
      <c r="I47" s="563"/>
      <c r="J47" s="563"/>
      <c r="K47" s="563"/>
      <c r="L47" s="563"/>
      <c r="M47" s="563"/>
      <c r="N47" s="563"/>
      <c r="O47" s="473"/>
      <c r="P47" s="473"/>
      <c r="Q47" s="568"/>
      <c r="R47" s="568"/>
      <c r="S47" s="473"/>
      <c r="T47" s="473"/>
      <c r="U47" s="473"/>
      <c r="V47" s="474"/>
      <c r="W47" s="474"/>
      <c r="X47" s="474"/>
      <c r="Y47" s="474"/>
      <c r="Z47" s="474"/>
      <c r="AA47" s="109"/>
      <c r="AB47" s="467"/>
      <c r="AC47" s="467" t="str">
        <f ca="1">IFERROR(IF(D47+Z47=0,$D47,IF(D47+Z47&lt;0,'VALORACIÓN DEL RIESGO'!$L$15,IF(ISNUMBER(OFFSET(OFFSET('VALORACIÓN DEL RIESGO'!$L$14,MATCH($D47,'VALORACIÓN DEL RIESGO'!$L$15:$L$18,0),0),$Z47,0)),OFFSET(OFFSET('VALORACIÓN DEL RIESGO'!$L$14,MATCH($D47,'VALORACIÓN DEL RIESGO'!$L$15:$L$18,0),0),$Z47,0),'VALORACIÓN DEL RIESGO'!$L$15))),$D47)</f>
        <v>Mayor</v>
      </c>
      <c r="AD47" s="467"/>
      <c r="AE47" s="467"/>
      <c r="AF47" s="110"/>
      <c r="AG47" s="110"/>
      <c r="AH47" s="460"/>
      <c r="AI47" s="460"/>
      <c r="AJ47" s="460"/>
      <c r="AK47" s="460"/>
      <c r="AL47" s="462"/>
      <c r="AM47" s="462"/>
      <c r="AN47" s="463"/>
      <c r="AO47" s="459"/>
      <c r="AP47" s="470"/>
      <c r="AQ47" s="471"/>
    </row>
    <row r="52" spans="40:40" x14ac:dyDescent="0.25">
      <c r="AN52" s="239"/>
    </row>
    <row r="53" spans="40:40" x14ac:dyDescent="0.25">
      <c r="AN53" s="240"/>
    </row>
  </sheetData>
  <mergeCells count="509">
    <mergeCell ref="AL42:AL43"/>
    <mergeCell ref="AM42:AM43"/>
    <mergeCell ref="AN42:AN43"/>
    <mergeCell ref="AO42:AO43"/>
    <mergeCell ref="AP42:AQ43"/>
    <mergeCell ref="A42:A43"/>
    <mergeCell ref="Z42:Z43"/>
    <mergeCell ref="AB42:AB43"/>
    <mergeCell ref="AC42:AC43"/>
    <mergeCell ref="AD42:AD43"/>
    <mergeCell ref="AE42:AE43"/>
    <mergeCell ref="AH42:AH43"/>
    <mergeCell ref="AI42:AI43"/>
    <mergeCell ref="AJ42:AJ43"/>
    <mergeCell ref="AK42:AK43"/>
    <mergeCell ref="AN44:AN45"/>
    <mergeCell ref="AO44:AO45"/>
    <mergeCell ref="AP44:AQ45"/>
    <mergeCell ref="B42:B43"/>
    <mergeCell ref="F42:F43"/>
    <mergeCell ref="G42:G43"/>
    <mergeCell ref="H42:H43"/>
    <mergeCell ref="I42:I43"/>
    <mergeCell ref="J42:J43"/>
    <mergeCell ref="K42:K43"/>
    <mergeCell ref="L42:L43"/>
    <mergeCell ref="M42:M43"/>
    <mergeCell ref="N42:N43"/>
    <mergeCell ref="O42:O43"/>
    <mergeCell ref="P42:P43"/>
    <mergeCell ref="Q42:Q43"/>
    <mergeCell ref="R42:R43"/>
    <mergeCell ref="S42:S43"/>
    <mergeCell ref="T42:T43"/>
    <mergeCell ref="U42:U43"/>
    <mergeCell ref="V42:V43"/>
    <mergeCell ref="W42:W43"/>
    <mergeCell ref="X42:X43"/>
    <mergeCell ref="Y42:Y43"/>
    <mergeCell ref="AC44:AC45"/>
    <mergeCell ref="AD44:AD45"/>
    <mergeCell ref="AE44:AE45"/>
    <mergeCell ref="AH44:AH45"/>
    <mergeCell ref="AI44:AI45"/>
    <mergeCell ref="AJ44:AJ45"/>
    <mergeCell ref="AK44:AK45"/>
    <mergeCell ref="AL44:AL45"/>
    <mergeCell ref="AM44:AM45"/>
    <mergeCell ref="S44:S45"/>
    <mergeCell ref="T44:T45"/>
    <mergeCell ref="U44:U45"/>
    <mergeCell ref="V44:V45"/>
    <mergeCell ref="W44:W45"/>
    <mergeCell ref="X44:X45"/>
    <mergeCell ref="Y44:Y45"/>
    <mergeCell ref="Z44:Z45"/>
    <mergeCell ref="AB44:AB45"/>
    <mergeCell ref="J44:J45"/>
    <mergeCell ref="K44:K45"/>
    <mergeCell ref="L44:L45"/>
    <mergeCell ref="M44:M45"/>
    <mergeCell ref="N44:N45"/>
    <mergeCell ref="O44:O45"/>
    <mergeCell ref="P44:P45"/>
    <mergeCell ref="Q44:Q45"/>
    <mergeCell ref="R44:R45"/>
    <mergeCell ref="A40:A41"/>
    <mergeCell ref="B38:B39"/>
    <mergeCell ref="A38:A39"/>
    <mergeCell ref="A44:A45"/>
    <mergeCell ref="B44:B45"/>
    <mergeCell ref="F44:F45"/>
    <mergeCell ref="G44:G45"/>
    <mergeCell ref="H44:H45"/>
    <mergeCell ref="I44:I45"/>
    <mergeCell ref="F38:F39"/>
    <mergeCell ref="G38:G39"/>
    <mergeCell ref="H38:H39"/>
    <mergeCell ref="I38:I39"/>
    <mergeCell ref="M40:M41"/>
    <mergeCell ref="L40:L41"/>
    <mergeCell ref="K40:K41"/>
    <mergeCell ref="J40:J41"/>
    <mergeCell ref="I40:I41"/>
    <mergeCell ref="H40:H41"/>
    <mergeCell ref="G40:G41"/>
    <mergeCell ref="F40:F41"/>
    <mergeCell ref="B40:B41"/>
    <mergeCell ref="V40:V41"/>
    <mergeCell ref="U40:U41"/>
    <mergeCell ref="T40:T41"/>
    <mergeCell ref="S40:S41"/>
    <mergeCell ref="R40:R41"/>
    <mergeCell ref="Q40:Q41"/>
    <mergeCell ref="P40:P41"/>
    <mergeCell ref="O40:O41"/>
    <mergeCell ref="N40:N41"/>
    <mergeCell ref="AJ40:AJ41"/>
    <mergeCell ref="AK40:AK41"/>
    <mergeCell ref="AL40:AL41"/>
    <mergeCell ref="AM40:AM41"/>
    <mergeCell ref="AN40:AN41"/>
    <mergeCell ref="AO40:AO41"/>
    <mergeCell ref="AP40:AQ41"/>
    <mergeCell ref="W40:W41"/>
    <mergeCell ref="X40:X41"/>
    <mergeCell ref="Y40:Y41"/>
    <mergeCell ref="Z40:Z41"/>
    <mergeCell ref="AB40:AB41"/>
    <mergeCell ref="AC40:AC41"/>
    <mergeCell ref="AD40:AD41"/>
    <mergeCell ref="AE40:AE41"/>
    <mergeCell ref="AH40:AH41"/>
    <mergeCell ref="AI40:AI41"/>
    <mergeCell ref="AK46:AK47"/>
    <mergeCell ref="AL46:AL47"/>
    <mergeCell ref="AM46:AM47"/>
    <mergeCell ref="AN46:AN47"/>
    <mergeCell ref="AO46:AO47"/>
    <mergeCell ref="AP46:AQ47"/>
    <mergeCell ref="Y46:Y47"/>
    <mergeCell ref="Z46:Z47"/>
    <mergeCell ref="AB46:AB47"/>
    <mergeCell ref="AC46:AC47"/>
    <mergeCell ref="AD46:AD47"/>
    <mergeCell ref="AE46:AE47"/>
    <mergeCell ref="AH46:AH47"/>
    <mergeCell ref="AI46:AI47"/>
    <mergeCell ref="AJ46:AJ47"/>
    <mergeCell ref="AL38:AL39"/>
    <mergeCell ref="AM38:AM39"/>
    <mergeCell ref="AN38:AN39"/>
    <mergeCell ref="AO38:AO39"/>
    <mergeCell ref="AP38:AQ39"/>
    <mergeCell ref="F46:F47"/>
    <mergeCell ref="G46:G47"/>
    <mergeCell ref="H46:H47"/>
    <mergeCell ref="I46:I47"/>
    <mergeCell ref="J46:J47"/>
    <mergeCell ref="K46:K47"/>
    <mergeCell ref="L46:L47"/>
    <mergeCell ref="M46:M47"/>
    <mergeCell ref="N46:N47"/>
    <mergeCell ref="O46:O47"/>
    <mergeCell ref="P46:P47"/>
    <mergeCell ref="Q46:Q47"/>
    <mergeCell ref="R46:R47"/>
    <mergeCell ref="S46:S47"/>
    <mergeCell ref="T46:T47"/>
    <mergeCell ref="U46:U47"/>
    <mergeCell ref="V46:V47"/>
    <mergeCell ref="W46:W47"/>
    <mergeCell ref="X46:X47"/>
    <mergeCell ref="J38:J39"/>
    <mergeCell ref="K38:K39"/>
    <mergeCell ref="L38:L39"/>
    <mergeCell ref="M38:M39"/>
    <mergeCell ref="N38:N39"/>
    <mergeCell ref="O38:O39"/>
    <mergeCell ref="P38:P39"/>
    <mergeCell ref="Q38:Q39"/>
    <mergeCell ref="R38:R39"/>
    <mergeCell ref="S38:S39"/>
    <mergeCell ref="T38:T39"/>
    <mergeCell ref="U38:U39"/>
    <mergeCell ref="V38:V39"/>
    <mergeCell ref="AK36:AK37"/>
    <mergeCell ref="W38:W39"/>
    <mergeCell ref="X38:X39"/>
    <mergeCell ref="Y38:Y39"/>
    <mergeCell ref="Z38:Z39"/>
    <mergeCell ref="AB38:AB39"/>
    <mergeCell ref="AC38:AC39"/>
    <mergeCell ref="AD38:AD39"/>
    <mergeCell ref="AE38:AE39"/>
    <mergeCell ref="AH38:AH39"/>
    <mergeCell ref="AI38:AI39"/>
    <mergeCell ref="AJ38:AJ39"/>
    <mergeCell ref="AK38:AK39"/>
    <mergeCell ref="AL36:AL37"/>
    <mergeCell ref="AM36:AM37"/>
    <mergeCell ref="AN36:AN37"/>
    <mergeCell ref="AO36:AO37"/>
    <mergeCell ref="AP36:AQ37"/>
    <mergeCell ref="Y36:Y37"/>
    <mergeCell ref="Z36:Z37"/>
    <mergeCell ref="AB36:AB37"/>
    <mergeCell ref="AC36:AC37"/>
    <mergeCell ref="AD36:AD37"/>
    <mergeCell ref="AE36:AE37"/>
    <mergeCell ref="AH36:AH37"/>
    <mergeCell ref="AI36:AI37"/>
    <mergeCell ref="AJ36:AJ37"/>
    <mergeCell ref="AL34:AL35"/>
    <mergeCell ref="AM34:AM35"/>
    <mergeCell ref="AN34:AN35"/>
    <mergeCell ref="AO34:AO35"/>
    <mergeCell ref="AP34:AQ35"/>
    <mergeCell ref="F36:F37"/>
    <mergeCell ref="G36:G37"/>
    <mergeCell ref="H36:H37"/>
    <mergeCell ref="I36:I37"/>
    <mergeCell ref="J36:J37"/>
    <mergeCell ref="K36:K37"/>
    <mergeCell ref="L36:L37"/>
    <mergeCell ref="M36:M37"/>
    <mergeCell ref="N36:N37"/>
    <mergeCell ref="O36:O37"/>
    <mergeCell ref="P36:P37"/>
    <mergeCell ref="Q36:Q37"/>
    <mergeCell ref="R36:R37"/>
    <mergeCell ref="S36:S37"/>
    <mergeCell ref="T36:T37"/>
    <mergeCell ref="U36:U37"/>
    <mergeCell ref="V36:V37"/>
    <mergeCell ref="W36:W37"/>
    <mergeCell ref="X36:X37"/>
    <mergeCell ref="Z34:Z35"/>
    <mergeCell ref="AB34:AB35"/>
    <mergeCell ref="AC34:AC35"/>
    <mergeCell ref="AD34:AD35"/>
    <mergeCell ref="AE34:AE35"/>
    <mergeCell ref="AH34:AH35"/>
    <mergeCell ref="AI34:AI35"/>
    <mergeCell ref="AJ34:AJ35"/>
    <mergeCell ref="AK34:AK35"/>
    <mergeCell ref="AE32:AE33"/>
    <mergeCell ref="AH32:AH33"/>
    <mergeCell ref="AI32:AI33"/>
    <mergeCell ref="AP32:AQ33"/>
    <mergeCell ref="F34:F35"/>
    <mergeCell ref="G34:G35"/>
    <mergeCell ref="H34:H35"/>
    <mergeCell ref="I34:I35"/>
    <mergeCell ref="J34:J35"/>
    <mergeCell ref="K34:K35"/>
    <mergeCell ref="L34:L35"/>
    <mergeCell ref="M34:M35"/>
    <mergeCell ref="N34:N35"/>
    <mergeCell ref="O34:O35"/>
    <mergeCell ref="P34:P35"/>
    <mergeCell ref="Q34:Q35"/>
    <mergeCell ref="R34:R35"/>
    <mergeCell ref="S34:S35"/>
    <mergeCell ref="T34:T35"/>
    <mergeCell ref="U34:U35"/>
    <mergeCell ref="V34:V35"/>
    <mergeCell ref="W34:W35"/>
    <mergeCell ref="X34:X35"/>
    <mergeCell ref="Y34:Y35"/>
    <mergeCell ref="U32:U33"/>
    <mergeCell ref="V32:V33"/>
    <mergeCell ref="W32:W33"/>
    <mergeCell ref="X32:X33"/>
    <mergeCell ref="Y32:Y33"/>
    <mergeCell ref="Z32:Z33"/>
    <mergeCell ref="AB32:AB33"/>
    <mergeCell ref="AC32:AC33"/>
    <mergeCell ref="AD32:AD33"/>
    <mergeCell ref="A36:A37"/>
    <mergeCell ref="B30:B31"/>
    <mergeCell ref="B32:B33"/>
    <mergeCell ref="B34:B35"/>
    <mergeCell ref="B36:B37"/>
    <mergeCell ref="A30:A31"/>
    <mergeCell ref="A32:A33"/>
    <mergeCell ref="M30:M31"/>
    <mergeCell ref="N30:N31"/>
    <mergeCell ref="H30:H31"/>
    <mergeCell ref="I30:I31"/>
    <mergeCell ref="J30:J31"/>
    <mergeCell ref="K30:K31"/>
    <mergeCell ref="L30:L31"/>
    <mergeCell ref="O30:O31"/>
    <mergeCell ref="P30:P31"/>
    <mergeCell ref="Q30:Q31"/>
    <mergeCell ref="R30:R31"/>
    <mergeCell ref="S30:S31"/>
    <mergeCell ref="T30:T31"/>
    <mergeCell ref="A34:A35"/>
    <mergeCell ref="F32:F33"/>
    <mergeCell ref="G32:G33"/>
    <mergeCell ref="H32:H33"/>
    <mergeCell ref="I32:I33"/>
    <mergeCell ref="J32:J33"/>
    <mergeCell ref="K32:K33"/>
    <mergeCell ref="L32:L33"/>
    <mergeCell ref="M32:M33"/>
    <mergeCell ref="N32:N33"/>
    <mergeCell ref="O32:O33"/>
    <mergeCell ref="P32:P33"/>
    <mergeCell ref="Q32:Q33"/>
    <mergeCell ref="R32:R33"/>
    <mergeCell ref="S32:S33"/>
    <mergeCell ref="T32:T33"/>
    <mergeCell ref="F30:F31"/>
    <mergeCell ref="G30:G31"/>
    <mergeCell ref="AN24:AN25"/>
    <mergeCell ref="AH26:AH27"/>
    <mergeCell ref="AP24:AQ25"/>
    <mergeCell ref="G26:G27"/>
    <mergeCell ref="U26:U27"/>
    <mergeCell ref="H26:H27"/>
    <mergeCell ref="I26:I27"/>
    <mergeCell ref="J26:J27"/>
    <mergeCell ref="K26:K27"/>
    <mergeCell ref="L26:L27"/>
    <mergeCell ref="M26:M27"/>
    <mergeCell ref="N26:N27"/>
    <mergeCell ref="O26:O27"/>
    <mergeCell ref="P26:P27"/>
    <mergeCell ref="Q26:Q27"/>
    <mergeCell ref="R26:R27"/>
    <mergeCell ref="S26:S27"/>
    <mergeCell ref="T26:T27"/>
    <mergeCell ref="O24:O25"/>
    <mergeCell ref="I24:I25"/>
    <mergeCell ref="H24:H25"/>
    <mergeCell ref="G24:G25"/>
    <mergeCell ref="AJ24:AJ25"/>
    <mergeCell ref="AK24:AK25"/>
    <mergeCell ref="AL24:AL25"/>
    <mergeCell ref="AJ22:AJ23"/>
    <mergeCell ref="AK22:AK23"/>
    <mergeCell ref="AL22:AL23"/>
    <mergeCell ref="Z22:Z23"/>
    <mergeCell ref="AB22:AB23"/>
    <mergeCell ref="AB24:AB25"/>
    <mergeCell ref="AM22:AM23"/>
    <mergeCell ref="Z24:Z25"/>
    <mergeCell ref="AM24:AM25"/>
    <mergeCell ref="AN22:AN23"/>
    <mergeCell ref="AO22:AO23"/>
    <mergeCell ref="AO24:AO25"/>
    <mergeCell ref="AP22:AQ23"/>
    <mergeCell ref="U22:U23"/>
    <mergeCell ref="X28:X29"/>
    <mergeCell ref="AC28:AC29"/>
    <mergeCell ref="AD28:AD29"/>
    <mergeCell ref="X26:X27"/>
    <mergeCell ref="Z28:Z29"/>
    <mergeCell ref="AB28:AB29"/>
    <mergeCell ref="V28:V29"/>
    <mergeCell ref="W28:W29"/>
    <mergeCell ref="AH22:AH23"/>
    <mergeCell ref="AE22:AE23"/>
    <mergeCell ref="AC22:AC23"/>
    <mergeCell ref="AD22:AD23"/>
    <mergeCell ref="AE24:AE25"/>
    <mergeCell ref="AH24:AH25"/>
    <mergeCell ref="AH28:AH29"/>
    <mergeCell ref="AC24:AC25"/>
    <mergeCell ref="AD24:AD25"/>
    <mergeCell ref="X22:X23"/>
    <mergeCell ref="Y22:Y23"/>
    <mergeCell ref="Y28:Y29"/>
    <mergeCell ref="AE26:AE27"/>
    <mergeCell ref="A28:A29"/>
    <mergeCell ref="B28:B29"/>
    <mergeCell ref="F28:F29"/>
    <mergeCell ref="A26:A27"/>
    <mergeCell ref="B26:B27"/>
    <mergeCell ref="G28:G29"/>
    <mergeCell ref="H28:H29"/>
    <mergeCell ref="I28:I29"/>
    <mergeCell ref="J28:J29"/>
    <mergeCell ref="K28:K29"/>
    <mergeCell ref="L28:L29"/>
    <mergeCell ref="M28:M29"/>
    <mergeCell ref="N28:N29"/>
    <mergeCell ref="O28:O29"/>
    <mergeCell ref="P28:P29"/>
    <mergeCell ref="Q28:Q29"/>
    <mergeCell ref="R28:R29"/>
    <mergeCell ref="S28:S29"/>
    <mergeCell ref="F26:F27"/>
    <mergeCell ref="V24:V25"/>
    <mergeCell ref="W24:W25"/>
    <mergeCell ref="W26:W27"/>
    <mergeCell ref="V26:V27"/>
    <mergeCell ref="V22:V23"/>
    <mergeCell ref="B24:B25"/>
    <mergeCell ref="B22:B23"/>
    <mergeCell ref="J22:J23"/>
    <mergeCell ref="K22:K23"/>
    <mergeCell ref="L24:L25"/>
    <mergeCell ref="K24:K25"/>
    <mergeCell ref="N22:N23"/>
    <mergeCell ref="O22:O23"/>
    <mergeCell ref="P22:P23"/>
    <mergeCell ref="P24:P25"/>
    <mergeCell ref="Q24:Q25"/>
    <mergeCell ref="R24:R25"/>
    <mergeCell ref="N24:N25"/>
    <mergeCell ref="A24:A25"/>
    <mergeCell ref="F24:F25"/>
    <mergeCell ref="F22:F23"/>
    <mergeCell ref="AC20:AC21"/>
    <mergeCell ref="AD20:AD21"/>
    <mergeCell ref="AE20:AE21"/>
    <mergeCell ref="AF20:AF21"/>
    <mergeCell ref="J24:J25"/>
    <mergeCell ref="Q19:R20"/>
    <mergeCell ref="V19:V21"/>
    <mergeCell ref="AC19:AF19"/>
    <mergeCell ref="Q22:Q23"/>
    <mergeCell ref="R22:R23"/>
    <mergeCell ref="M24:M25"/>
    <mergeCell ref="T24:T25"/>
    <mergeCell ref="S24:S25"/>
    <mergeCell ref="U24:U25"/>
    <mergeCell ref="W22:W23"/>
    <mergeCell ref="A22:A23"/>
    <mergeCell ref="G22:G23"/>
    <mergeCell ref="H22:H23"/>
    <mergeCell ref="I22:I23"/>
    <mergeCell ref="L22:L23"/>
    <mergeCell ref="M22:M23"/>
    <mergeCell ref="A12:AQ12"/>
    <mergeCell ref="A13:AQ13"/>
    <mergeCell ref="A14:I14"/>
    <mergeCell ref="A15:I15"/>
    <mergeCell ref="A17:I18"/>
    <mergeCell ref="A19:F20"/>
    <mergeCell ref="H19:P20"/>
    <mergeCell ref="AP20:AQ21"/>
    <mergeCell ref="Y19:AB19"/>
    <mergeCell ref="AH20:AH21"/>
    <mergeCell ref="AO7:AQ7"/>
    <mergeCell ref="A8:B8"/>
    <mergeCell ref="B9:C9"/>
    <mergeCell ref="D9:AQ9"/>
    <mergeCell ref="A10:C10"/>
    <mergeCell ref="S19:U20"/>
    <mergeCell ref="AJ20:AK20"/>
    <mergeCell ref="D10:AQ10"/>
    <mergeCell ref="A5:B7"/>
    <mergeCell ref="AM5:AN5"/>
    <mergeCell ref="AO5:AQ5"/>
    <mergeCell ref="AM6:AN6"/>
    <mergeCell ref="AO6:AQ6"/>
    <mergeCell ref="AN20:AN21"/>
    <mergeCell ref="AO20:AO21"/>
    <mergeCell ref="AL20:AM20"/>
    <mergeCell ref="AH19:AQ19"/>
    <mergeCell ref="AM7:AN7"/>
    <mergeCell ref="C5:J7"/>
    <mergeCell ref="Y20:Y21"/>
    <mergeCell ref="Z20:Z21"/>
    <mergeCell ref="G19:G20"/>
    <mergeCell ref="AA20:AA21"/>
    <mergeCell ref="AB20:AB21"/>
    <mergeCell ref="AI30:AI31"/>
    <mergeCell ref="T22:T23"/>
    <mergeCell ref="S22:S23"/>
    <mergeCell ref="AD26:AD27"/>
    <mergeCell ref="AC26:AC27"/>
    <mergeCell ref="AB26:AB27"/>
    <mergeCell ref="Y26:Y27"/>
    <mergeCell ref="Z26:Z27"/>
    <mergeCell ref="AI22:AI23"/>
    <mergeCell ref="AI24:AI25"/>
    <mergeCell ref="T28:T29"/>
    <mergeCell ref="U28:U29"/>
    <mergeCell ref="U30:U31"/>
    <mergeCell ref="V30:V31"/>
    <mergeCell ref="W30:W31"/>
    <mergeCell ref="X30:X31"/>
    <mergeCell ref="Y30:Y31"/>
    <mergeCell ref="Z30:Z31"/>
    <mergeCell ref="AB30:AB31"/>
    <mergeCell ref="AC30:AC31"/>
    <mergeCell ref="AD30:AD31"/>
    <mergeCell ref="AE28:AE29"/>
    <mergeCell ref="Y24:Y25"/>
    <mergeCell ref="X24:X25"/>
    <mergeCell ref="AP26:AQ27"/>
    <mergeCell ref="AP28:AQ29"/>
    <mergeCell ref="AJ30:AJ31"/>
    <mergeCell ref="AK30:AK31"/>
    <mergeCell ref="AL30:AL31"/>
    <mergeCell ref="AM30:AM31"/>
    <mergeCell ref="AN30:AN31"/>
    <mergeCell ref="AO30:AO31"/>
    <mergeCell ref="AP30:AQ31"/>
    <mergeCell ref="A46:A47"/>
    <mergeCell ref="B46:B47"/>
    <mergeCell ref="AJ32:AJ33"/>
    <mergeCell ref="AK32:AK33"/>
    <mergeCell ref="AL32:AL33"/>
    <mergeCell ref="AM32:AM33"/>
    <mergeCell ref="AN32:AN33"/>
    <mergeCell ref="AO32:AO33"/>
    <mergeCell ref="AI26:AI27"/>
    <mergeCell ref="AJ26:AJ27"/>
    <mergeCell ref="AK26:AK27"/>
    <mergeCell ref="AL26:AL27"/>
    <mergeCell ref="AM26:AM27"/>
    <mergeCell ref="AN26:AN27"/>
    <mergeCell ref="AO26:AO27"/>
    <mergeCell ref="AL28:AL29"/>
    <mergeCell ref="AM28:AM29"/>
    <mergeCell ref="AN28:AN29"/>
    <mergeCell ref="AO28:AO29"/>
    <mergeCell ref="AI28:AI29"/>
    <mergeCell ref="AJ28:AJ29"/>
    <mergeCell ref="AK28:AK29"/>
    <mergeCell ref="AE30:AE31"/>
    <mergeCell ref="AH30:AH31"/>
  </mergeCells>
  <conditionalFormatting sqref="AE22 E23 AE24:AE26">
    <cfRule type="containsText" dxfId="167" priority="518" stopIfTrue="1" operator="containsText" text="Riesgo Alto">
      <formula>NOT(ISERROR(SEARCH("Riesgo Alto",E22)))</formula>
    </cfRule>
    <cfRule type="containsText" dxfId="166" priority="519" stopIfTrue="1" operator="containsText" text="Riesgo Moderado">
      <formula>NOT(ISERROR(SEARCH("Riesgo Moderado",E22)))</formula>
    </cfRule>
    <cfRule type="containsText" dxfId="165" priority="520" stopIfTrue="1" operator="containsText" text="Riesgo Bajo">
      <formula>NOT(ISERROR(SEARCH("Riesgo Bajo",E22)))</formula>
    </cfRule>
    <cfRule type="containsText" dxfId="164" priority="521" stopIfTrue="1" operator="containsText" text="Riesgo Alto">
      <formula>NOT(ISERROR(SEARCH("Riesgo Alto",E22)))</formula>
    </cfRule>
    <cfRule type="containsText" dxfId="163" priority="522" stopIfTrue="1" operator="containsText" text="Riesgo Extremo">
      <formula>NOT(ISERROR(SEARCH("Riesgo Extremo",E22)))</formula>
    </cfRule>
  </conditionalFormatting>
  <conditionalFormatting sqref="AE22 E23 AE24:AE26">
    <cfRule type="containsText" dxfId="162" priority="517" stopIfTrue="1" operator="containsText" text="Riesgo Extremo">
      <formula>NOT(ISERROR(SEARCH("Riesgo Extremo",E22)))</formula>
    </cfRule>
  </conditionalFormatting>
  <conditionalFormatting sqref="E27">
    <cfRule type="containsText" dxfId="161" priority="500" stopIfTrue="1" operator="containsText" text="Riesgo Alto">
      <formula>NOT(ISERROR(SEARCH("Riesgo Alto",E27)))</formula>
    </cfRule>
    <cfRule type="containsText" dxfId="160" priority="501" stopIfTrue="1" operator="containsText" text="Riesgo Moderado">
      <formula>NOT(ISERROR(SEARCH("Riesgo Moderado",E27)))</formula>
    </cfRule>
    <cfRule type="containsText" dxfId="159" priority="502" stopIfTrue="1" operator="containsText" text="Riesgo Bajo">
      <formula>NOT(ISERROR(SEARCH("Riesgo Bajo",E27)))</formula>
    </cfRule>
    <cfRule type="containsText" dxfId="158" priority="503" stopIfTrue="1" operator="containsText" text="Riesgo Alto">
      <formula>NOT(ISERROR(SEARCH("Riesgo Alto",E27)))</formula>
    </cfRule>
    <cfRule type="containsText" dxfId="157" priority="504" stopIfTrue="1" operator="containsText" text="Riesgo Extremo">
      <formula>NOT(ISERROR(SEARCH("Riesgo Extremo",E27)))</formula>
    </cfRule>
  </conditionalFormatting>
  <conditionalFormatting sqref="E27">
    <cfRule type="containsText" dxfId="156" priority="499" stopIfTrue="1" operator="containsText" text="Riesgo Extremo">
      <formula>NOT(ISERROR(SEARCH("Riesgo Extremo",E27)))</formula>
    </cfRule>
  </conditionalFormatting>
  <conditionalFormatting sqref="AE28:AE29">
    <cfRule type="containsText" dxfId="155" priority="398" stopIfTrue="1" operator="containsText" text="Riesgo Alto">
      <formula>NOT(ISERROR(SEARCH("Riesgo Alto",AE28)))</formula>
    </cfRule>
    <cfRule type="containsText" dxfId="154" priority="399" stopIfTrue="1" operator="containsText" text="Riesgo Moderado">
      <formula>NOT(ISERROR(SEARCH("Riesgo Moderado",AE28)))</formula>
    </cfRule>
    <cfRule type="containsText" dxfId="153" priority="400" stopIfTrue="1" operator="containsText" text="Riesgo Bajo">
      <formula>NOT(ISERROR(SEARCH("Riesgo Bajo",AE28)))</formula>
    </cfRule>
    <cfRule type="containsText" dxfId="152" priority="401" stopIfTrue="1" operator="containsText" text="Riesgo Alto">
      <formula>NOT(ISERROR(SEARCH("Riesgo Alto",AE28)))</formula>
    </cfRule>
    <cfRule type="containsText" dxfId="151" priority="402" stopIfTrue="1" operator="containsText" text="Riesgo Extremo">
      <formula>NOT(ISERROR(SEARCH("Riesgo Extremo",AE28)))</formula>
    </cfRule>
  </conditionalFormatting>
  <conditionalFormatting sqref="AE28:AE29">
    <cfRule type="containsText" dxfId="150" priority="397" stopIfTrue="1" operator="containsText" text="Riesgo Extremo">
      <formula>NOT(ISERROR(SEARCH("Riesgo Extremo",AE28)))</formula>
    </cfRule>
  </conditionalFormatting>
  <conditionalFormatting sqref="E29">
    <cfRule type="containsText" dxfId="149" priority="392" stopIfTrue="1" operator="containsText" text="Riesgo Alto">
      <formula>NOT(ISERROR(SEARCH("Riesgo Alto",E29)))</formula>
    </cfRule>
    <cfRule type="containsText" dxfId="148" priority="393" stopIfTrue="1" operator="containsText" text="Riesgo Moderado">
      <formula>NOT(ISERROR(SEARCH("Riesgo Moderado",E29)))</formula>
    </cfRule>
    <cfRule type="containsText" dxfId="147" priority="394" stopIfTrue="1" operator="containsText" text="Riesgo Bajo">
      <formula>NOT(ISERROR(SEARCH("Riesgo Bajo",E29)))</formula>
    </cfRule>
    <cfRule type="containsText" dxfId="146" priority="395" stopIfTrue="1" operator="containsText" text="Riesgo Alto">
      <formula>NOT(ISERROR(SEARCH("Riesgo Alto",E29)))</formula>
    </cfRule>
    <cfRule type="containsText" dxfId="145" priority="396" stopIfTrue="1" operator="containsText" text="Riesgo Extremo">
      <formula>NOT(ISERROR(SEARCH("Riesgo Extremo",E29)))</formula>
    </cfRule>
  </conditionalFormatting>
  <conditionalFormatting sqref="E29">
    <cfRule type="containsText" dxfId="144" priority="391" stopIfTrue="1" operator="containsText" text="Riesgo Extremo">
      <formula>NOT(ISERROR(SEARCH("Riesgo Extremo",E29)))</formula>
    </cfRule>
  </conditionalFormatting>
  <conditionalFormatting sqref="E25">
    <cfRule type="containsText" dxfId="143" priority="212" stopIfTrue="1" operator="containsText" text="Riesgo Alto">
      <formula>NOT(ISERROR(SEARCH("Riesgo Alto",E25)))</formula>
    </cfRule>
    <cfRule type="containsText" dxfId="142" priority="213" stopIfTrue="1" operator="containsText" text="Riesgo Moderado">
      <formula>NOT(ISERROR(SEARCH("Riesgo Moderado",E25)))</formula>
    </cfRule>
    <cfRule type="containsText" dxfId="141" priority="214" stopIfTrue="1" operator="containsText" text="Riesgo Bajo">
      <formula>NOT(ISERROR(SEARCH("Riesgo Bajo",E25)))</formula>
    </cfRule>
    <cfRule type="containsText" dxfId="140" priority="215" stopIfTrue="1" operator="containsText" text="Riesgo Alto">
      <formula>NOT(ISERROR(SEARCH("Riesgo Alto",E25)))</formula>
    </cfRule>
    <cfRule type="containsText" dxfId="139" priority="216" stopIfTrue="1" operator="containsText" text="Riesgo Extremo">
      <formula>NOT(ISERROR(SEARCH("Riesgo Extremo",E25)))</formula>
    </cfRule>
  </conditionalFormatting>
  <conditionalFormatting sqref="E25">
    <cfRule type="containsText" dxfId="138" priority="211" stopIfTrue="1" operator="containsText" text="Riesgo Extremo">
      <formula>NOT(ISERROR(SEARCH("Riesgo Extremo",E25)))</formula>
    </cfRule>
  </conditionalFormatting>
  <conditionalFormatting sqref="AE30:AE31">
    <cfRule type="containsText" dxfId="137" priority="182" stopIfTrue="1" operator="containsText" text="Riesgo Alto">
      <formula>NOT(ISERROR(SEARCH("Riesgo Alto",AE30)))</formula>
    </cfRule>
    <cfRule type="containsText" dxfId="136" priority="183" stopIfTrue="1" operator="containsText" text="Riesgo Moderado">
      <formula>NOT(ISERROR(SEARCH("Riesgo Moderado",AE30)))</formula>
    </cfRule>
    <cfRule type="containsText" dxfId="135" priority="184" stopIfTrue="1" operator="containsText" text="Riesgo Bajo">
      <formula>NOT(ISERROR(SEARCH("Riesgo Bajo",AE30)))</formula>
    </cfRule>
    <cfRule type="containsText" dxfId="134" priority="185" stopIfTrue="1" operator="containsText" text="Riesgo Alto">
      <formula>NOT(ISERROR(SEARCH("Riesgo Alto",AE30)))</formula>
    </cfRule>
    <cfRule type="containsText" dxfId="133" priority="186" stopIfTrue="1" operator="containsText" text="Riesgo Extremo">
      <formula>NOT(ISERROR(SEARCH("Riesgo Extremo",AE30)))</formula>
    </cfRule>
  </conditionalFormatting>
  <conditionalFormatting sqref="AE30:AE31">
    <cfRule type="containsText" dxfId="132" priority="181" stopIfTrue="1" operator="containsText" text="Riesgo Extremo">
      <formula>NOT(ISERROR(SEARCH("Riesgo Extremo",AE30)))</formula>
    </cfRule>
  </conditionalFormatting>
  <conditionalFormatting sqref="E31">
    <cfRule type="containsText" dxfId="131" priority="176" stopIfTrue="1" operator="containsText" text="Riesgo Alto">
      <formula>NOT(ISERROR(SEARCH("Riesgo Alto",E31)))</formula>
    </cfRule>
    <cfRule type="containsText" dxfId="130" priority="177" stopIfTrue="1" operator="containsText" text="Riesgo Moderado">
      <formula>NOT(ISERROR(SEARCH("Riesgo Moderado",E31)))</formula>
    </cfRule>
    <cfRule type="containsText" dxfId="129" priority="178" stopIfTrue="1" operator="containsText" text="Riesgo Bajo">
      <formula>NOT(ISERROR(SEARCH("Riesgo Bajo",E31)))</formula>
    </cfRule>
    <cfRule type="containsText" dxfId="128" priority="179" stopIfTrue="1" operator="containsText" text="Riesgo Alto">
      <formula>NOT(ISERROR(SEARCH("Riesgo Alto",E31)))</formula>
    </cfRule>
    <cfRule type="containsText" dxfId="127" priority="180" stopIfTrue="1" operator="containsText" text="Riesgo Extremo">
      <formula>NOT(ISERROR(SEARCH("Riesgo Extremo",E31)))</formula>
    </cfRule>
  </conditionalFormatting>
  <conditionalFormatting sqref="E31">
    <cfRule type="containsText" dxfId="126" priority="175" stopIfTrue="1" operator="containsText" text="Riesgo Extremo">
      <formula>NOT(ISERROR(SEARCH("Riesgo Extremo",E31)))</formula>
    </cfRule>
  </conditionalFormatting>
  <conditionalFormatting sqref="AE32:AE33">
    <cfRule type="containsText" dxfId="125" priority="170" stopIfTrue="1" operator="containsText" text="Riesgo Alto">
      <formula>NOT(ISERROR(SEARCH("Riesgo Alto",AE32)))</formula>
    </cfRule>
    <cfRule type="containsText" dxfId="124" priority="171" stopIfTrue="1" operator="containsText" text="Riesgo Moderado">
      <formula>NOT(ISERROR(SEARCH("Riesgo Moderado",AE32)))</formula>
    </cfRule>
    <cfRule type="containsText" dxfId="123" priority="172" stopIfTrue="1" operator="containsText" text="Riesgo Bajo">
      <formula>NOT(ISERROR(SEARCH("Riesgo Bajo",AE32)))</formula>
    </cfRule>
    <cfRule type="containsText" dxfId="122" priority="173" stopIfTrue="1" operator="containsText" text="Riesgo Alto">
      <formula>NOT(ISERROR(SEARCH("Riesgo Alto",AE32)))</formula>
    </cfRule>
    <cfRule type="containsText" dxfId="121" priority="174" stopIfTrue="1" operator="containsText" text="Riesgo Extremo">
      <formula>NOT(ISERROR(SEARCH("Riesgo Extremo",AE32)))</formula>
    </cfRule>
  </conditionalFormatting>
  <conditionalFormatting sqref="AE32:AE33">
    <cfRule type="containsText" dxfId="120" priority="169" stopIfTrue="1" operator="containsText" text="Riesgo Extremo">
      <formula>NOT(ISERROR(SEARCH("Riesgo Extremo",AE32)))</formula>
    </cfRule>
  </conditionalFormatting>
  <conditionalFormatting sqref="E33">
    <cfRule type="containsText" dxfId="119" priority="164" stopIfTrue="1" operator="containsText" text="Riesgo Alto">
      <formula>NOT(ISERROR(SEARCH("Riesgo Alto",E33)))</formula>
    </cfRule>
    <cfRule type="containsText" dxfId="118" priority="165" stopIfTrue="1" operator="containsText" text="Riesgo Moderado">
      <formula>NOT(ISERROR(SEARCH("Riesgo Moderado",E33)))</formula>
    </cfRule>
    <cfRule type="containsText" dxfId="117" priority="166" stopIfTrue="1" operator="containsText" text="Riesgo Bajo">
      <formula>NOT(ISERROR(SEARCH("Riesgo Bajo",E33)))</formula>
    </cfRule>
    <cfRule type="containsText" dxfId="116" priority="167" stopIfTrue="1" operator="containsText" text="Riesgo Alto">
      <formula>NOT(ISERROR(SEARCH("Riesgo Alto",E33)))</formula>
    </cfRule>
    <cfRule type="containsText" dxfId="115" priority="168" stopIfTrue="1" operator="containsText" text="Riesgo Extremo">
      <formula>NOT(ISERROR(SEARCH("Riesgo Extremo",E33)))</formula>
    </cfRule>
  </conditionalFormatting>
  <conditionalFormatting sqref="E33">
    <cfRule type="containsText" dxfId="114" priority="163" stopIfTrue="1" operator="containsText" text="Riesgo Extremo">
      <formula>NOT(ISERROR(SEARCH("Riesgo Extremo",E33)))</formula>
    </cfRule>
  </conditionalFormatting>
  <conditionalFormatting sqref="AE34:AE35">
    <cfRule type="containsText" dxfId="113" priority="158" stopIfTrue="1" operator="containsText" text="Riesgo Alto">
      <formula>NOT(ISERROR(SEARCH("Riesgo Alto",AE34)))</formula>
    </cfRule>
    <cfRule type="containsText" dxfId="112" priority="159" stopIfTrue="1" operator="containsText" text="Riesgo Moderado">
      <formula>NOT(ISERROR(SEARCH("Riesgo Moderado",AE34)))</formula>
    </cfRule>
    <cfRule type="containsText" dxfId="111" priority="160" stopIfTrue="1" operator="containsText" text="Riesgo Bajo">
      <formula>NOT(ISERROR(SEARCH("Riesgo Bajo",AE34)))</formula>
    </cfRule>
    <cfRule type="containsText" dxfId="110" priority="161" stopIfTrue="1" operator="containsText" text="Riesgo Alto">
      <formula>NOT(ISERROR(SEARCH("Riesgo Alto",AE34)))</formula>
    </cfRule>
    <cfRule type="containsText" dxfId="109" priority="162" stopIfTrue="1" operator="containsText" text="Riesgo Extremo">
      <formula>NOT(ISERROR(SEARCH("Riesgo Extremo",AE34)))</formula>
    </cfRule>
  </conditionalFormatting>
  <conditionalFormatting sqref="AE34:AE35">
    <cfRule type="containsText" dxfId="108" priority="157" stopIfTrue="1" operator="containsText" text="Riesgo Extremo">
      <formula>NOT(ISERROR(SEARCH("Riesgo Extremo",AE34)))</formula>
    </cfRule>
  </conditionalFormatting>
  <conditionalFormatting sqref="E35">
    <cfRule type="containsText" dxfId="107" priority="152" stopIfTrue="1" operator="containsText" text="Riesgo Alto">
      <formula>NOT(ISERROR(SEARCH("Riesgo Alto",E35)))</formula>
    </cfRule>
    <cfRule type="containsText" dxfId="106" priority="153" stopIfTrue="1" operator="containsText" text="Riesgo Moderado">
      <formula>NOT(ISERROR(SEARCH("Riesgo Moderado",E35)))</formula>
    </cfRule>
    <cfRule type="containsText" dxfId="105" priority="154" stopIfTrue="1" operator="containsText" text="Riesgo Bajo">
      <formula>NOT(ISERROR(SEARCH("Riesgo Bajo",E35)))</formula>
    </cfRule>
    <cfRule type="containsText" dxfId="104" priority="155" stopIfTrue="1" operator="containsText" text="Riesgo Alto">
      <formula>NOT(ISERROR(SEARCH("Riesgo Alto",E35)))</formula>
    </cfRule>
    <cfRule type="containsText" dxfId="103" priority="156" stopIfTrue="1" operator="containsText" text="Riesgo Extremo">
      <formula>NOT(ISERROR(SEARCH("Riesgo Extremo",E35)))</formula>
    </cfRule>
  </conditionalFormatting>
  <conditionalFormatting sqref="E35">
    <cfRule type="containsText" dxfId="102" priority="151" stopIfTrue="1" operator="containsText" text="Riesgo Extremo">
      <formula>NOT(ISERROR(SEARCH("Riesgo Extremo",E35)))</formula>
    </cfRule>
  </conditionalFormatting>
  <conditionalFormatting sqref="AE36:AE37">
    <cfRule type="containsText" dxfId="101" priority="146" stopIfTrue="1" operator="containsText" text="Riesgo Alto">
      <formula>NOT(ISERROR(SEARCH("Riesgo Alto",AE36)))</formula>
    </cfRule>
    <cfRule type="containsText" dxfId="100" priority="147" stopIfTrue="1" operator="containsText" text="Riesgo Moderado">
      <formula>NOT(ISERROR(SEARCH("Riesgo Moderado",AE36)))</formula>
    </cfRule>
    <cfRule type="containsText" dxfId="99" priority="148" stopIfTrue="1" operator="containsText" text="Riesgo Bajo">
      <formula>NOT(ISERROR(SEARCH("Riesgo Bajo",AE36)))</formula>
    </cfRule>
    <cfRule type="containsText" dxfId="98" priority="149" stopIfTrue="1" operator="containsText" text="Riesgo Alto">
      <formula>NOT(ISERROR(SEARCH("Riesgo Alto",AE36)))</formula>
    </cfRule>
    <cfRule type="containsText" dxfId="97" priority="150" stopIfTrue="1" operator="containsText" text="Riesgo Extremo">
      <formula>NOT(ISERROR(SEARCH("Riesgo Extremo",AE36)))</formula>
    </cfRule>
  </conditionalFormatting>
  <conditionalFormatting sqref="AE36:AE37">
    <cfRule type="containsText" dxfId="96" priority="145" stopIfTrue="1" operator="containsText" text="Riesgo Extremo">
      <formula>NOT(ISERROR(SEARCH("Riesgo Extremo",AE36)))</formula>
    </cfRule>
  </conditionalFormatting>
  <conditionalFormatting sqref="E37">
    <cfRule type="containsText" dxfId="95" priority="140" stopIfTrue="1" operator="containsText" text="Riesgo Alto">
      <formula>NOT(ISERROR(SEARCH("Riesgo Alto",E37)))</formula>
    </cfRule>
    <cfRule type="containsText" dxfId="94" priority="141" stopIfTrue="1" operator="containsText" text="Riesgo Moderado">
      <formula>NOT(ISERROR(SEARCH("Riesgo Moderado",E37)))</formula>
    </cfRule>
    <cfRule type="containsText" dxfId="93" priority="142" stopIfTrue="1" operator="containsText" text="Riesgo Bajo">
      <formula>NOT(ISERROR(SEARCH("Riesgo Bajo",E37)))</formula>
    </cfRule>
    <cfRule type="containsText" dxfId="92" priority="143" stopIfTrue="1" operator="containsText" text="Riesgo Alto">
      <formula>NOT(ISERROR(SEARCH("Riesgo Alto",E37)))</formula>
    </cfRule>
    <cfRule type="containsText" dxfId="91" priority="144" stopIfTrue="1" operator="containsText" text="Riesgo Extremo">
      <formula>NOT(ISERROR(SEARCH("Riesgo Extremo",E37)))</formula>
    </cfRule>
  </conditionalFormatting>
  <conditionalFormatting sqref="E37">
    <cfRule type="containsText" dxfId="90" priority="139" stopIfTrue="1" operator="containsText" text="Riesgo Extremo">
      <formula>NOT(ISERROR(SEARCH("Riesgo Extremo",E37)))</formula>
    </cfRule>
  </conditionalFormatting>
  <conditionalFormatting sqref="AE40:AE41">
    <cfRule type="containsText" dxfId="89" priority="68" stopIfTrue="1" operator="containsText" text="Riesgo Alto">
      <formula>NOT(ISERROR(SEARCH("Riesgo Alto",AE40)))</formula>
    </cfRule>
    <cfRule type="containsText" dxfId="88" priority="69" stopIfTrue="1" operator="containsText" text="Riesgo Moderado">
      <formula>NOT(ISERROR(SEARCH("Riesgo Moderado",AE40)))</formula>
    </cfRule>
    <cfRule type="containsText" dxfId="87" priority="70" stopIfTrue="1" operator="containsText" text="Riesgo Bajo">
      <formula>NOT(ISERROR(SEARCH("Riesgo Bajo",AE40)))</formula>
    </cfRule>
    <cfRule type="containsText" dxfId="86" priority="71" stopIfTrue="1" operator="containsText" text="Riesgo Alto">
      <formula>NOT(ISERROR(SEARCH("Riesgo Alto",AE40)))</formula>
    </cfRule>
    <cfRule type="containsText" dxfId="85" priority="72" stopIfTrue="1" operator="containsText" text="Riesgo Extremo">
      <formula>NOT(ISERROR(SEARCH("Riesgo Extremo",AE40)))</formula>
    </cfRule>
  </conditionalFormatting>
  <conditionalFormatting sqref="AE40:AE41">
    <cfRule type="containsText" dxfId="84" priority="67" stopIfTrue="1" operator="containsText" text="Riesgo Extremo">
      <formula>NOT(ISERROR(SEARCH("Riesgo Extremo",AE40)))</formula>
    </cfRule>
  </conditionalFormatting>
  <conditionalFormatting sqref="E41">
    <cfRule type="containsText" dxfId="83" priority="62" stopIfTrue="1" operator="containsText" text="Riesgo Alto">
      <formula>NOT(ISERROR(SEARCH("Riesgo Alto",E41)))</formula>
    </cfRule>
    <cfRule type="containsText" dxfId="82" priority="63" stopIfTrue="1" operator="containsText" text="Riesgo Moderado">
      <formula>NOT(ISERROR(SEARCH("Riesgo Moderado",E41)))</formula>
    </cfRule>
    <cfRule type="containsText" dxfId="81" priority="64" stopIfTrue="1" operator="containsText" text="Riesgo Bajo">
      <formula>NOT(ISERROR(SEARCH("Riesgo Bajo",E41)))</formula>
    </cfRule>
    <cfRule type="containsText" dxfId="80" priority="65" stopIfTrue="1" operator="containsText" text="Riesgo Alto">
      <formula>NOT(ISERROR(SEARCH("Riesgo Alto",E41)))</formula>
    </cfRule>
    <cfRule type="containsText" dxfId="79" priority="66" stopIfTrue="1" operator="containsText" text="Riesgo Extremo">
      <formula>NOT(ISERROR(SEARCH("Riesgo Extremo",E41)))</formula>
    </cfRule>
  </conditionalFormatting>
  <conditionalFormatting sqref="E41">
    <cfRule type="containsText" dxfId="78" priority="61" stopIfTrue="1" operator="containsText" text="Riesgo Extremo">
      <formula>NOT(ISERROR(SEARCH("Riesgo Extremo",E41)))</formula>
    </cfRule>
  </conditionalFormatting>
  <conditionalFormatting sqref="AE38:AE41">
    <cfRule type="containsText" dxfId="77" priority="104" stopIfTrue="1" operator="containsText" text="Riesgo Alto">
      <formula>NOT(ISERROR(SEARCH("Riesgo Alto",AE38)))</formula>
    </cfRule>
    <cfRule type="containsText" dxfId="76" priority="105" stopIfTrue="1" operator="containsText" text="Riesgo Moderado">
      <formula>NOT(ISERROR(SEARCH("Riesgo Moderado",AE38)))</formula>
    </cfRule>
    <cfRule type="containsText" dxfId="75" priority="106" stopIfTrue="1" operator="containsText" text="Riesgo Bajo">
      <formula>NOT(ISERROR(SEARCH("Riesgo Bajo",AE38)))</formula>
    </cfRule>
    <cfRule type="containsText" dxfId="74" priority="107" stopIfTrue="1" operator="containsText" text="Riesgo Alto">
      <formula>NOT(ISERROR(SEARCH("Riesgo Alto",AE38)))</formula>
    </cfRule>
    <cfRule type="containsText" dxfId="73" priority="108" stopIfTrue="1" operator="containsText" text="Riesgo Extremo">
      <formula>NOT(ISERROR(SEARCH("Riesgo Extremo",AE38)))</formula>
    </cfRule>
  </conditionalFormatting>
  <conditionalFormatting sqref="AE38:AE41">
    <cfRule type="containsText" dxfId="72" priority="103" stopIfTrue="1" operator="containsText" text="Riesgo Extremo">
      <formula>NOT(ISERROR(SEARCH("Riesgo Extremo",AE38)))</formula>
    </cfRule>
  </conditionalFormatting>
  <conditionalFormatting sqref="E39:E41">
    <cfRule type="containsText" dxfId="71" priority="98" stopIfTrue="1" operator="containsText" text="Riesgo Alto">
      <formula>NOT(ISERROR(SEARCH("Riesgo Alto",E39)))</formula>
    </cfRule>
    <cfRule type="containsText" dxfId="70" priority="99" stopIfTrue="1" operator="containsText" text="Riesgo Moderado">
      <formula>NOT(ISERROR(SEARCH("Riesgo Moderado",E39)))</formula>
    </cfRule>
    <cfRule type="containsText" dxfId="69" priority="100" stopIfTrue="1" operator="containsText" text="Riesgo Bajo">
      <formula>NOT(ISERROR(SEARCH("Riesgo Bajo",E39)))</formula>
    </cfRule>
    <cfRule type="containsText" dxfId="68" priority="101" stopIfTrue="1" operator="containsText" text="Riesgo Alto">
      <formula>NOT(ISERROR(SEARCH("Riesgo Alto",E39)))</formula>
    </cfRule>
    <cfRule type="containsText" dxfId="67" priority="102" stopIfTrue="1" operator="containsText" text="Riesgo Extremo">
      <formula>NOT(ISERROR(SEARCH("Riesgo Extremo",E39)))</formula>
    </cfRule>
  </conditionalFormatting>
  <conditionalFormatting sqref="E39:E41">
    <cfRule type="containsText" dxfId="66" priority="97" stopIfTrue="1" operator="containsText" text="Riesgo Extremo">
      <formula>NOT(ISERROR(SEARCH("Riesgo Extremo",E39)))</formula>
    </cfRule>
  </conditionalFormatting>
  <conditionalFormatting sqref="AE46:AE47">
    <cfRule type="containsText" dxfId="65" priority="56" stopIfTrue="1" operator="containsText" text="Riesgo Alto">
      <formula>NOT(ISERROR(SEARCH("Riesgo Alto",AE46)))</formula>
    </cfRule>
    <cfRule type="containsText" dxfId="64" priority="57" stopIfTrue="1" operator="containsText" text="Riesgo Moderado">
      <formula>NOT(ISERROR(SEARCH("Riesgo Moderado",AE46)))</formula>
    </cfRule>
    <cfRule type="containsText" dxfId="63" priority="58" stopIfTrue="1" operator="containsText" text="Riesgo Bajo">
      <formula>NOT(ISERROR(SEARCH("Riesgo Bajo",AE46)))</formula>
    </cfRule>
    <cfRule type="containsText" dxfId="62" priority="59" stopIfTrue="1" operator="containsText" text="Riesgo Alto">
      <formula>NOT(ISERROR(SEARCH("Riesgo Alto",AE46)))</formula>
    </cfRule>
    <cfRule type="containsText" dxfId="61" priority="60" stopIfTrue="1" operator="containsText" text="Riesgo Extremo">
      <formula>NOT(ISERROR(SEARCH("Riesgo Extremo",AE46)))</formula>
    </cfRule>
  </conditionalFormatting>
  <conditionalFormatting sqref="AE46:AE47">
    <cfRule type="containsText" dxfId="60" priority="55" stopIfTrue="1" operator="containsText" text="Riesgo Extremo">
      <formula>NOT(ISERROR(SEARCH("Riesgo Extremo",AE46)))</formula>
    </cfRule>
  </conditionalFormatting>
  <conditionalFormatting sqref="E47">
    <cfRule type="containsText" dxfId="59" priority="50" stopIfTrue="1" operator="containsText" text="Riesgo Alto">
      <formula>NOT(ISERROR(SEARCH("Riesgo Alto",E47)))</formula>
    </cfRule>
    <cfRule type="containsText" dxfId="58" priority="51" stopIfTrue="1" operator="containsText" text="Riesgo Moderado">
      <formula>NOT(ISERROR(SEARCH("Riesgo Moderado",E47)))</formula>
    </cfRule>
    <cfRule type="containsText" dxfId="57" priority="52" stopIfTrue="1" operator="containsText" text="Riesgo Bajo">
      <formula>NOT(ISERROR(SEARCH("Riesgo Bajo",E47)))</formula>
    </cfRule>
    <cfRule type="containsText" dxfId="56" priority="53" stopIfTrue="1" operator="containsText" text="Riesgo Alto">
      <formula>NOT(ISERROR(SEARCH("Riesgo Alto",E47)))</formula>
    </cfRule>
    <cfRule type="containsText" dxfId="55" priority="54" stopIfTrue="1" operator="containsText" text="Riesgo Extremo">
      <formula>NOT(ISERROR(SEARCH("Riesgo Extremo",E47)))</formula>
    </cfRule>
  </conditionalFormatting>
  <conditionalFormatting sqref="E47">
    <cfRule type="containsText" dxfId="54" priority="49" stopIfTrue="1" operator="containsText" text="Riesgo Extremo">
      <formula>NOT(ISERROR(SEARCH("Riesgo Extremo",E47)))</formula>
    </cfRule>
  </conditionalFormatting>
  <conditionalFormatting sqref="AE44:AE45">
    <cfRule type="containsText" dxfId="53" priority="32" stopIfTrue="1" operator="containsText" text="Riesgo Alto">
      <formula>NOT(ISERROR(SEARCH("Riesgo Alto",AE44)))</formula>
    </cfRule>
    <cfRule type="containsText" dxfId="52" priority="33" stopIfTrue="1" operator="containsText" text="Riesgo Moderado">
      <formula>NOT(ISERROR(SEARCH("Riesgo Moderado",AE44)))</formula>
    </cfRule>
    <cfRule type="containsText" dxfId="51" priority="34" stopIfTrue="1" operator="containsText" text="Riesgo Bajo">
      <formula>NOT(ISERROR(SEARCH("Riesgo Bajo",AE44)))</formula>
    </cfRule>
    <cfRule type="containsText" dxfId="50" priority="35" stopIfTrue="1" operator="containsText" text="Riesgo Alto">
      <formula>NOT(ISERROR(SEARCH("Riesgo Alto",AE44)))</formula>
    </cfRule>
    <cfRule type="containsText" dxfId="49" priority="36" stopIfTrue="1" operator="containsText" text="Riesgo Extremo">
      <formula>NOT(ISERROR(SEARCH("Riesgo Extremo",AE44)))</formula>
    </cfRule>
  </conditionalFormatting>
  <conditionalFormatting sqref="AE44:AE45">
    <cfRule type="containsText" dxfId="48" priority="31" stopIfTrue="1" operator="containsText" text="Riesgo Extremo">
      <formula>NOT(ISERROR(SEARCH("Riesgo Extremo",AE44)))</formula>
    </cfRule>
  </conditionalFormatting>
  <conditionalFormatting sqref="E45">
    <cfRule type="containsText" dxfId="47" priority="26" stopIfTrue="1" operator="containsText" text="Riesgo Alto">
      <formula>NOT(ISERROR(SEARCH("Riesgo Alto",E45)))</formula>
    </cfRule>
    <cfRule type="containsText" dxfId="46" priority="27" stopIfTrue="1" operator="containsText" text="Riesgo Moderado">
      <formula>NOT(ISERROR(SEARCH("Riesgo Moderado",E45)))</formula>
    </cfRule>
    <cfRule type="containsText" dxfId="45" priority="28" stopIfTrue="1" operator="containsText" text="Riesgo Bajo">
      <formula>NOT(ISERROR(SEARCH("Riesgo Bajo",E45)))</formula>
    </cfRule>
    <cfRule type="containsText" dxfId="44" priority="29" stopIfTrue="1" operator="containsText" text="Riesgo Alto">
      <formula>NOT(ISERROR(SEARCH("Riesgo Alto",E45)))</formula>
    </cfRule>
    <cfRule type="containsText" dxfId="43" priority="30" stopIfTrue="1" operator="containsText" text="Riesgo Extremo">
      <formula>NOT(ISERROR(SEARCH("Riesgo Extremo",E45)))</formula>
    </cfRule>
  </conditionalFormatting>
  <conditionalFormatting sqref="E45">
    <cfRule type="containsText" dxfId="42" priority="25" stopIfTrue="1" operator="containsText" text="Riesgo Extremo">
      <formula>NOT(ISERROR(SEARCH("Riesgo Extremo",E45)))</formula>
    </cfRule>
  </conditionalFormatting>
  <conditionalFormatting sqref="AE44:AE45">
    <cfRule type="containsText" dxfId="41" priority="44" stopIfTrue="1" operator="containsText" text="Riesgo Alto">
      <formula>NOT(ISERROR(SEARCH("Riesgo Alto",AE44)))</formula>
    </cfRule>
    <cfRule type="containsText" dxfId="40" priority="45" stopIfTrue="1" operator="containsText" text="Riesgo Moderado">
      <formula>NOT(ISERROR(SEARCH("Riesgo Moderado",AE44)))</formula>
    </cfRule>
    <cfRule type="containsText" dxfId="39" priority="46" stopIfTrue="1" operator="containsText" text="Riesgo Bajo">
      <formula>NOT(ISERROR(SEARCH("Riesgo Bajo",AE44)))</formula>
    </cfRule>
    <cfRule type="containsText" dxfId="38" priority="47" stopIfTrue="1" operator="containsText" text="Riesgo Alto">
      <formula>NOT(ISERROR(SEARCH("Riesgo Alto",AE44)))</formula>
    </cfRule>
    <cfRule type="containsText" dxfId="37" priority="48" stopIfTrue="1" operator="containsText" text="Riesgo Extremo">
      <formula>NOT(ISERROR(SEARCH("Riesgo Extremo",AE44)))</formula>
    </cfRule>
  </conditionalFormatting>
  <conditionalFormatting sqref="AE44:AE45">
    <cfRule type="containsText" dxfId="36" priority="43" stopIfTrue="1" operator="containsText" text="Riesgo Extremo">
      <formula>NOT(ISERROR(SEARCH("Riesgo Extremo",AE44)))</formula>
    </cfRule>
  </conditionalFormatting>
  <conditionalFormatting sqref="E44:E45">
    <cfRule type="containsText" dxfId="35" priority="38" stopIfTrue="1" operator="containsText" text="Riesgo Alto">
      <formula>NOT(ISERROR(SEARCH("Riesgo Alto",E44)))</formula>
    </cfRule>
    <cfRule type="containsText" dxfId="34" priority="39" stopIfTrue="1" operator="containsText" text="Riesgo Moderado">
      <formula>NOT(ISERROR(SEARCH("Riesgo Moderado",E44)))</formula>
    </cfRule>
    <cfRule type="containsText" dxfId="33" priority="40" stopIfTrue="1" operator="containsText" text="Riesgo Bajo">
      <formula>NOT(ISERROR(SEARCH("Riesgo Bajo",E44)))</formula>
    </cfRule>
    <cfRule type="containsText" dxfId="32" priority="41" stopIfTrue="1" operator="containsText" text="Riesgo Alto">
      <formula>NOT(ISERROR(SEARCH("Riesgo Alto",E44)))</formula>
    </cfRule>
    <cfRule type="containsText" dxfId="31" priority="42" stopIfTrue="1" operator="containsText" text="Riesgo Extremo">
      <formula>NOT(ISERROR(SEARCH("Riesgo Extremo",E44)))</formula>
    </cfRule>
  </conditionalFormatting>
  <conditionalFormatting sqref="E44:E45">
    <cfRule type="containsText" dxfId="30" priority="37" stopIfTrue="1" operator="containsText" text="Riesgo Extremo">
      <formula>NOT(ISERROR(SEARCH("Riesgo Extremo",E44)))</formula>
    </cfRule>
  </conditionalFormatting>
  <conditionalFormatting sqref="AE42:AE43">
    <cfRule type="containsText" dxfId="29" priority="8" stopIfTrue="1" operator="containsText" text="Riesgo Alto">
      <formula>NOT(ISERROR(SEARCH("Riesgo Alto",AE42)))</formula>
    </cfRule>
    <cfRule type="containsText" dxfId="28" priority="9" stopIfTrue="1" operator="containsText" text="Riesgo Moderado">
      <formula>NOT(ISERROR(SEARCH("Riesgo Moderado",AE42)))</formula>
    </cfRule>
    <cfRule type="containsText" dxfId="27" priority="10" stopIfTrue="1" operator="containsText" text="Riesgo Bajo">
      <formula>NOT(ISERROR(SEARCH("Riesgo Bajo",AE42)))</formula>
    </cfRule>
    <cfRule type="containsText" dxfId="26" priority="11" stopIfTrue="1" operator="containsText" text="Riesgo Alto">
      <formula>NOT(ISERROR(SEARCH("Riesgo Alto",AE42)))</formula>
    </cfRule>
    <cfRule type="containsText" dxfId="25" priority="12" stopIfTrue="1" operator="containsText" text="Riesgo Extremo">
      <formula>NOT(ISERROR(SEARCH("Riesgo Extremo",AE42)))</formula>
    </cfRule>
  </conditionalFormatting>
  <conditionalFormatting sqref="AE42:AE43">
    <cfRule type="containsText" dxfId="24" priority="7" stopIfTrue="1" operator="containsText" text="Riesgo Extremo">
      <formula>NOT(ISERROR(SEARCH("Riesgo Extremo",AE42)))</formula>
    </cfRule>
  </conditionalFormatting>
  <conditionalFormatting sqref="E43">
    <cfRule type="containsText" dxfId="23" priority="2" stopIfTrue="1" operator="containsText" text="Riesgo Alto">
      <formula>NOT(ISERROR(SEARCH("Riesgo Alto",E43)))</formula>
    </cfRule>
    <cfRule type="containsText" dxfId="22" priority="3" stopIfTrue="1" operator="containsText" text="Riesgo Moderado">
      <formula>NOT(ISERROR(SEARCH("Riesgo Moderado",E43)))</formula>
    </cfRule>
    <cfRule type="containsText" dxfId="21" priority="4" stopIfTrue="1" operator="containsText" text="Riesgo Bajo">
      <formula>NOT(ISERROR(SEARCH("Riesgo Bajo",E43)))</formula>
    </cfRule>
    <cfRule type="containsText" dxfId="20" priority="5" stopIfTrue="1" operator="containsText" text="Riesgo Alto">
      <formula>NOT(ISERROR(SEARCH("Riesgo Alto",E43)))</formula>
    </cfRule>
    <cfRule type="containsText" dxfId="19" priority="6" stopIfTrue="1" operator="containsText" text="Riesgo Extremo">
      <formula>NOT(ISERROR(SEARCH("Riesgo Extremo",E43)))</formula>
    </cfRule>
  </conditionalFormatting>
  <conditionalFormatting sqref="E43">
    <cfRule type="containsText" dxfId="18" priority="1" stopIfTrue="1" operator="containsText" text="Riesgo Extremo">
      <formula>NOT(ISERROR(SEARCH("Riesgo Extremo",E43)))</formula>
    </cfRule>
  </conditionalFormatting>
  <conditionalFormatting sqref="AE42:AE43">
    <cfRule type="containsText" dxfId="17" priority="20" stopIfTrue="1" operator="containsText" text="Riesgo Alto">
      <formula>NOT(ISERROR(SEARCH("Riesgo Alto",AE42)))</formula>
    </cfRule>
    <cfRule type="containsText" dxfId="16" priority="21" stopIfTrue="1" operator="containsText" text="Riesgo Moderado">
      <formula>NOT(ISERROR(SEARCH("Riesgo Moderado",AE42)))</formula>
    </cfRule>
    <cfRule type="containsText" dxfId="15" priority="22" stopIfTrue="1" operator="containsText" text="Riesgo Bajo">
      <formula>NOT(ISERROR(SEARCH("Riesgo Bajo",AE42)))</formula>
    </cfRule>
    <cfRule type="containsText" dxfId="14" priority="23" stopIfTrue="1" operator="containsText" text="Riesgo Alto">
      <formula>NOT(ISERROR(SEARCH("Riesgo Alto",AE42)))</formula>
    </cfRule>
    <cfRule type="containsText" dxfId="13" priority="24" stopIfTrue="1" operator="containsText" text="Riesgo Extremo">
      <formula>NOT(ISERROR(SEARCH("Riesgo Extremo",AE42)))</formula>
    </cfRule>
  </conditionalFormatting>
  <conditionalFormatting sqref="AE42:AE43">
    <cfRule type="containsText" dxfId="12" priority="19" stopIfTrue="1" operator="containsText" text="Riesgo Extremo">
      <formula>NOT(ISERROR(SEARCH("Riesgo Extremo",AE42)))</formula>
    </cfRule>
  </conditionalFormatting>
  <conditionalFormatting sqref="E42:E43">
    <cfRule type="containsText" dxfId="11" priority="14" stopIfTrue="1" operator="containsText" text="Riesgo Alto">
      <formula>NOT(ISERROR(SEARCH("Riesgo Alto",E42)))</formula>
    </cfRule>
    <cfRule type="containsText" dxfId="10" priority="15" stopIfTrue="1" operator="containsText" text="Riesgo Moderado">
      <formula>NOT(ISERROR(SEARCH("Riesgo Moderado",E42)))</formula>
    </cfRule>
    <cfRule type="containsText" dxfId="9" priority="16" stopIfTrue="1" operator="containsText" text="Riesgo Bajo">
      <formula>NOT(ISERROR(SEARCH("Riesgo Bajo",E42)))</formula>
    </cfRule>
    <cfRule type="containsText" dxfId="8" priority="17" stopIfTrue="1" operator="containsText" text="Riesgo Alto">
      <formula>NOT(ISERROR(SEARCH("Riesgo Alto",E42)))</formula>
    </cfRule>
    <cfRule type="containsText" dxfId="7" priority="18" stopIfTrue="1" operator="containsText" text="Riesgo Extremo">
      <formula>NOT(ISERROR(SEARCH("Riesgo Extremo",E42)))</formula>
    </cfRule>
  </conditionalFormatting>
  <conditionalFormatting sqref="E42:E43">
    <cfRule type="containsText" dxfId="6" priority="13" stopIfTrue="1" operator="containsText" text="Riesgo Extremo">
      <formula>NOT(ISERROR(SEARCH("Riesgo Extremo",E42)))</formula>
    </cfRule>
  </conditionalFormatting>
  <dataValidations count="2">
    <dataValidation type="list" allowBlank="1" showInputMessage="1" showErrorMessage="1" errorTitle="ERROR" error="Este valor no es permitido" sqref="F22 F24:F47">
      <formula1>EXISTENCONTROLES</formula1>
    </dataValidation>
    <dataValidation type="list" allowBlank="1" showInputMessage="1" showErrorMessage="1" errorTitle="Error" error="Esta opción no está permitida" sqref="AH22 AH24:AH47">
      <formula1>OPCIONESDEMANEJO</formula1>
    </dataValidation>
  </dataValidations>
  <printOptions horizontalCentered="1" verticalCentered="1"/>
  <pageMargins left="0.98425196850393704" right="0" top="0" bottom="0" header="0" footer="0"/>
  <pageSetup scale="50" orientation="portrait" r:id="rId1"/>
  <headerFooter alignWithMargins="0"/>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266" stopIfTrue="1" operator="containsText" text="Riesgo Alto" id="{FF545854-0B3B-4B8B-BC1C-25F4B539EFBF}">
            <xm:f>NOT(ISERROR(SEARCH("Riesgo Alto",'VALORACIÓN DEL RIESGO'!E21)))</xm:f>
            <x14:dxf>
              <fill>
                <patternFill>
                  <bgColor rgb="FFFF0000"/>
                </patternFill>
              </fill>
            </x14:dxf>
          </x14:cfRule>
          <x14:cfRule type="containsText" priority="267" stopIfTrue="1" operator="containsText" text="Riesgo Moderado" id="{225266B6-3E1F-4B72-B47F-180AF6DF09AE}">
            <xm:f>NOT(ISERROR(SEARCH("Riesgo Moderado",'VALORACIÓN DEL RIESGO'!E21)))</xm:f>
            <x14:dxf>
              <fill>
                <patternFill>
                  <bgColor rgb="FFFFFF00"/>
                </patternFill>
              </fill>
            </x14:dxf>
          </x14:cfRule>
          <x14:cfRule type="containsText" priority="268" stopIfTrue="1" operator="containsText" text="Riesgo Bajo" id="{579F6DC6-B017-4786-80E0-50A35B01E961}">
            <xm:f>NOT(ISERROR(SEARCH("Riesgo Bajo",'VALORACIÓN DEL RIESGO'!E21)))</xm:f>
            <x14:dxf>
              <fill>
                <patternFill>
                  <bgColor rgb="FF00B050"/>
                </patternFill>
              </fill>
            </x14:dxf>
          </x14:cfRule>
          <x14:cfRule type="containsText" priority="269" stopIfTrue="1" operator="containsText" text="Riesgo Alto" id="{273FF331-7D81-445D-8F24-51F00993EC4B}">
            <xm:f>NOT(ISERROR(SEARCH("Riesgo Alto",'VALORACIÓN DEL RIESGO'!E21)))</xm:f>
            <x14:dxf>
              <font>
                <color auto="1"/>
              </font>
              <fill>
                <patternFill>
                  <bgColor rgb="FFFF0000"/>
                </patternFill>
              </fill>
            </x14:dxf>
          </x14:cfRule>
          <x14:cfRule type="containsText" priority="270" stopIfTrue="1" operator="containsText" text="Riesgo Extremo" id="{77F760F6-83DA-40EE-A8E8-77FA10E8E654}">
            <xm:f>NOT(ISERROR(SEARCH("Riesgo Extremo",'VALORACIÓN DEL RIESGO'!E21)))</xm:f>
            <x14:dxf>
              <fill>
                <patternFill patternType="solid">
                  <bgColor rgb="FF8E0000"/>
                </patternFill>
              </fill>
            </x14:dxf>
          </x14:cfRule>
          <xm:sqref>E23 E25</xm:sqref>
        </x14:conditionalFormatting>
        <x14:conditionalFormatting xmlns:xm="http://schemas.microsoft.com/office/excel/2006/main">
          <x14:cfRule type="containsText" priority="265" stopIfTrue="1" operator="containsText" text="Riesgo Extremo" id="{FB39FADF-9BBF-4328-9219-BEDFD6F83E03}">
            <xm:f>NOT(ISERROR(SEARCH("Riesgo Extremo",'VALORACIÓN DEL RIESGO'!E21)))</xm:f>
            <x14:dxf>
              <fill>
                <patternFill>
                  <bgColor rgb="FFA50021"/>
                </patternFill>
              </fill>
            </x14:dxf>
          </x14:cfRule>
          <xm:sqref>E23 E25</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14:formula1>
            <xm:f>DB!$N$12:$N$13</xm:f>
          </x14:formula1>
          <xm:sqref>W22 W24:W47</xm:sqref>
        </x14:dataValidation>
        <x14:dataValidation type="list" allowBlank="1" showInputMessage="1" showErrorMessage="1">
          <x14:formula1>
            <xm:f>DB!$N$12:$N$14</xm:f>
          </x14:formula1>
          <xm:sqref>X22 X24:X47</xm:sqref>
        </x14:dataValidation>
        <x14:dataValidation type="list" allowBlank="1" showInputMessage="1" showErrorMessage="1">
          <x14:formula1>
            <xm:f>DB!$I$12:$I$13</xm:f>
          </x14:formula1>
          <xm:sqref>M22 M24 M26 M28 M30 M32 M34 M36 M38 M40 M46 M44 M42</xm:sqref>
        </x14:dataValidation>
        <x14:dataValidation type="list" allowBlank="1" showInputMessage="1" showErrorMessage="1">
          <x14:formula1>
            <xm:f>DB!$H$12:$H$13</xm:f>
          </x14:formula1>
          <xm:sqref>L22 L24 L26 L28 L30 L32 L34 L36 L38 L40 L46 L44 L42</xm:sqref>
        </x14:dataValidation>
        <x14:dataValidation type="list" allowBlank="1" showInputMessage="1" showErrorMessage="1">
          <x14:formula1>
            <xm:f>DB!$D$12:$D$13</xm:f>
          </x14:formula1>
          <xm:sqref>H22 H24 H26 H28 H30 H32 H34 H36 H38 H40 H46 H44 H42</xm:sqref>
        </x14:dataValidation>
        <x14:dataValidation type="list" allowBlank="1" showInputMessage="1" showErrorMessage="1">
          <x14:formula1>
            <xm:f>DB!$J$12:$J$14</xm:f>
          </x14:formula1>
          <xm:sqref>N22 N24 N26 N28 N30 N32 N34 N36 N38 N40 N46 N44 N42</xm:sqref>
        </x14:dataValidation>
        <x14:dataValidation type="list" allowBlank="1" showInputMessage="1" showErrorMessage="1">
          <x14:formula1>
            <xm:f>DB!$G$12:$G$14</xm:f>
          </x14:formula1>
          <xm:sqref>K22 K24 K26 K28 K30 K32 K34 K36 K38 K40 K46 K44 K42</xm:sqref>
        </x14:dataValidation>
        <x14:dataValidation type="list" allowBlank="1" showInputMessage="1" showErrorMessage="1">
          <x14:formula1>
            <xm:f>DB!$F$12:$F$13</xm:f>
          </x14:formula1>
          <xm:sqref>J22 J24 J26 J28 J30 J32 J34 J36 J38 J40 J46 J44 J42</xm:sqref>
        </x14:dataValidation>
        <x14:dataValidation type="list" allowBlank="1" showInputMessage="1" showErrorMessage="1">
          <x14:formula1>
            <xm:f>DB!$E$12:$E$13</xm:f>
          </x14:formula1>
          <xm:sqref>I22 I24 I26 I28 I30 I32 I34 I36 I38 I40 I46 I44 I42</xm:sqref>
        </x14:dataValidation>
        <x14:dataValidation type="list" allowBlank="1" showInputMessage="1" showErrorMessage="1">
          <x14:formula1>
            <xm:f>DB!$L$12:$L$14</xm:f>
          </x14:formula1>
          <xm:sqref>Q22 Q24 Q26 Q28 Q30 Q32 Q34 Q36 Q38 Q40 Q46 Q44 Q42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B3:E21"/>
  <sheetViews>
    <sheetView workbookViewId="0">
      <selection activeCell="C14" sqref="C14"/>
    </sheetView>
  </sheetViews>
  <sheetFormatPr baseColWidth="10" defaultColWidth="11.28515625" defaultRowHeight="12.75" x14ac:dyDescent="0.2"/>
  <cols>
    <col min="1" max="1" width="11.28515625" style="64"/>
    <col min="2" max="2" width="39.28515625" style="64" customWidth="1"/>
    <col min="3" max="3" width="45.28515625" style="64" customWidth="1"/>
    <col min="4" max="4" width="41.7109375" style="64" customWidth="1"/>
    <col min="5" max="5" width="40" style="64" customWidth="1"/>
    <col min="6" max="16384" width="11.28515625" style="64"/>
  </cols>
  <sheetData>
    <row r="3" spans="2:5" x14ac:dyDescent="0.2">
      <c r="B3" s="20"/>
      <c r="C3" s="20"/>
      <c r="D3" s="20"/>
      <c r="E3" s="20"/>
    </row>
    <row r="4" spans="2:5" ht="33.75" customHeight="1" x14ac:dyDescent="0.2"/>
    <row r="5" spans="2:5" ht="41.25" customHeight="1" x14ac:dyDescent="0.2"/>
    <row r="6" spans="2:5" ht="25.5" customHeight="1" x14ac:dyDescent="0.2">
      <c r="B6" s="20"/>
      <c r="C6" s="20"/>
      <c r="D6" s="20"/>
      <c r="E6" s="20"/>
    </row>
    <row r="7" spans="2:5" ht="39.75" customHeight="1" x14ac:dyDescent="0.2">
      <c r="B7" s="20"/>
      <c r="C7" s="20"/>
      <c r="D7" s="20"/>
      <c r="E7" s="20"/>
    </row>
    <row r="8" spans="2:5" ht="40.5" customHeight="1" x14ac:dyDescent="0.2">
      <c r="B8" s="20"/>
      <c r="C8" s="20"/>
      <c r="D8" s="20"/>
    </row>
    <row r="9" spans="2:5" ht="51.75" customHeight="1" x14ac:dyDescent="0.2">
      <c r="B9" s="20"/>
      <c r="C9" s="20"/>
    </row>
    <row r="15" spans="2:5" x14ac:dyDescent="0.2">
      <c r="B15" s="20"/>
    </row>
    <row r="17" spans="2:2" x14ac:dyDescent="0.2">
      <c r="B17" s="20"/>
    </row>
    <row r="18" spans="2:2" x14ac:dyDescent="0.2">
      <c r="B18" s="20"/>
    </row>
    <row r="19" spans="2:2" x14ac:dyDescent="0.2">
      <c r="B19" s="20"/>
    </row>
    <row r="20" spans="2:2" x14ac:dyDescent="0.2">
      <c r="B20" s="20"/>
    </row>
    <row r="21" spans="2:2" x14ac:dyDescent="0.2">
      <c r="B21" s="20"/>
    </row>
  </sheetData>
  <pageMargins left="0.75" right="0.75" top="1" bottom="1"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W o r k b o o k S t a t e   x m l n s : i = " h t t p : / / w w w . w 3 . o r g / 2 0 0 1 / X M L S c h e m a - i n s t a n c e "   x m l n s = " h t t p : / / s c h e m a s . m i c r o s o f t . c o m / P o w e r B I A d d I n " > < L a s t P r o v i d e d R a n g e N a m e I d > 0 < / L a s t P r o v i d e d R a n g e N a m e I d > < L a s t U s e d G r o u p O b j e c t I d   i : n i l = " t r u e " / > < T i l e s L i s t > < T i l e s / > < / T i l e s L i s t > < / W o r k b o o k S t a t e > 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59809BB2B749D34197E341ABB0E5EA11" ma:contentTypeVersion="2" ma:contentTypeDescription="Crear nuevo documento." ma:contentTypeScope="" ma:versionID="181c8582a3183fb0f9b74351a50ca366">
  <xsd:schema xmlns:xsd="http://www.w3.org/2001/XMLSchema" xmlns:xs="http://www.w3.org/2001/XMLSchema" xmlns:p="http://schemas.microsoft.com/office/2006/metadata/properties" xmlns:ns2="43756ae8-a6e7-40f8-ab40-e4035d49e276" targetNamespace="http://schemas.microsoft.com/office/2006/metadata/properties" ma:root="true" ma:fieldsID="37b8cc1c45fedc2c663eee7e9c1168dd" ns2:_="">
    <xsd:import namespace="43756ae8-a6e7-40f8-ab40-e4035d49e276"/>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756ae8-a6e7-40f8-ab40-e4035d49e276"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438A2B8-49BC-4133-8BC4-E6AC4BA5A706}">
  <ds:schemaRefs>
    <ds:schemaRef ds:uri="http://schemas.microsoft.com/PowerBIAddIn"/>
  </ds:schemaRefs>
</ds:datastoreItem>
</file>

<file path=customXml/itemProps2.xml><?xml version="1.0" encoding="utf-8"?>
<ds:datastoreItem xmlns:ds="http://schemas.openxmlformats.org/officeDocument/2006/customXml" ds:itemID="{704F48D7-29FA-4C14-BDEC-A45162B37F1F}">
  <ds:schemaRefs>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www.w3.org/XML/1998/namespace"/>
    <ds:schemaRef ds:uri="http://purl.org/dc/terms/"/>
    <ds:schemaRef ds:uri="http://schemas.microsoft.com/office/infopath/2007/PartnerControls"/>
    <ds:schemaRef ds:uri="43756ae8-a6e7-40f8-ab40-e4035d49e276"/>
    <ds:schemaRef ds:uri="http://purl.org/dc/dcmitype/"/>
  </ds:schemaRefs>
</ds:datastoreItem>
</file>

<file path=customXml/itemProps3.xml><?xml version="1.0" encoding="utf-8"?>
<ds:datastoreItem xmlns:ds="http://schemas.openxmlformats.org/officeDocument/2006/customXml" ds:itemID="{FA4E6285-137F-4E11-8D54-8510F54BE391}">
  <ds:schemaRefs>
    <ds:schemaRef ds:uri="http://schemas.microsoft.com/office/2006/metadata/longProperties"/>
  </ds:schemaRefs>
</ds:datastoreItem>
</file>

<file path=customXml/itemProps4.xml><?xml version="1.0" encoding="utf-8"?>
<ds:datastoreItem xmlns:ds="http://schemas.openxmlformats.org/officeDocument/2006/customXml" ds:itemID="{A8691049-1B47-4490-9816-AF34E77B9F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756ae8-a6e7-40f8-ab40-e4035d49e2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2E69EB6E-8BA2-4448-BBFB-7B58DBFCCAD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17</vt:i4>
      </vt:variant>
    </vt:vector>
  </HeadingPairs>
  <TitlesOfParts>
    <vt:vector size="24" baseType="lpstr">
      <vt:lpstr>IDENTIFICACIÓN DEL RIESGO</vt:lpstr>
      <vt:lpstr>MAPA DE CALOR</vt:lpstr>
      <vt:lpstr>VALORACIÓN DEL RIESGO</vt:lpstr>
      <vt:lpstr>Fm-20 </vt:lpstr>
      <vt:lpstr>DB</vt:lpstr>
      <vt:lpstr>MAPA DE RIESGO</vt:lpstr>
      <vt:lpstr>Hoja1</vt:lpstr>
      <vt:lpstr>¿TIENE_HERRAMIENTA_PARA_EJERCER_EL_CONTROL?</vt:lpstr>
      <vt:lpstr>A</vt:lpstr>
      <vt:lpstr>B</vt:lpstr>
      <vt:lpstr>CE</vt:lpstr>
      <vt:lpstr>EXISTENCONTROLES</vt:lpstr>
      <vt:lpstr>FrecuenciaSeguim</vt:lpstr>
      <vt:lpstr>FrecuendiaSeguim</vt:lpstr>
      <vt:lpstr>HerramientaControl</vt:lpstr>
      <vt:lpstr>HerramientaEfectiva</vt:lpstr>
      <vt:lpstr>IMPACTO</vt:lpstr>
      <vt:lpstr>ManualesInstructivos</vt:lpstr>
      <vt:lpstr>'Fm-20 '!OP</vt:lpstr>
      <vt:lpstr>OPCIONESDEMANEJO</vt:lpstr>
      <vt:lpstr>PROBABILIDAD</vt:lpstr>
      <vt:lpstr>ResponDefinidos</vt:lpstr>
      <vt:lpstr>TieneHerramientaControl1</vt:lpstr>
      <vt:lpstr>TIPODERIESGO</vt:lpstr>
    </vt:vector>
  </TitlesOfParts>
  <Company>Dark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Hector Vanegas</dc:creator>
  <cp:lastModifiedBy>Diana</cp:lastModifiedBy>
  <cp:revision/>
  <dcterms:created xsi:type="dcterms:W3CDTF">2007-05-23T11:34:18Z</dcterms:created>
  <dcterms:modified xsi:type="dcterms:W3CDTF">2022-01-25T21:12:54Z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sMyDocuments">
    <vt:lpwstr>1</vt:lpwstr>
  </property>
</Properties>
</file>